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E:\_Dados_Bruni\Dropbox\slides\Excel\Coelba\"/>
    </mc:Choice>
  </mc:AlternateContent>
  <bookViews>
    <workbookView xWindow="480" yWindow="45" windowWidth="12120" windowHeight="7320" tabRatio="887"/>
  </bookViews>
  <sheets>
    <sheet name="Início" sheetId="26" r:id="rId1"/>
    <sheet name="Form Cond 1" sheetId="71" r:id="rId2"/>
    <sheet name="Form Cond 1R" sheetId="73" r:id="rId3"/>
    <sheet name="Form Cond 2" sheetId="58" r:id="rId4"/>
    <sheet name="Form Cond 2R" sheetId="52" r:id="rId5"/>
    <sheet name="Form Cond 3" sheetId="69" r:id="rId6"/>
    <sheet name="Form Cond 3R" sheetId="65" r:id="rId7"/>
    <sheet name="Form Cond 4" sheetId="70" r:id="rId8"/>
    <sheet name="Form Cond 4R" sheetId="67" r:id="rId9"/>
  </sheets>
  <calcPr calcId="162913"/>
</workbook>
</file>

<file path=xl/calcChain.xml><?xml version="1.0" encoding="utf-8"?>
<calcChain xmlns="http://schemas.openxmlformats.org/spreadsheetml/2006/main">
  <c r="D4" i="73" l="1"/>
  <c r="D3" i="73"/>
  <c r="D2" i="73"/>
  <c r="F48" i="67" l="1"/>
  <c r="F47" i="67"/>
  <c r="F46" i="67"/>
  <c r="F45" i="67"/>
  <c r="F44" i="67"/>
  <c r="F43" i="67"/>
  <c r="F42" i="67"/>
  <c r="F41" i="67"/>
  <c r="F40" i="67"/>
  <c r="F39" i="67"/>
  <c r="F38" i="67"/>
  <c r="F37" i="67"/>
  <c r="F36" i="67"/>
  <c r="F35" i="67"/>
  <c r="F34" i="67"/>
  <c r="F33" i="67"/>
  <c r="F32" i="67"/>
  <c r="F31" i="67"/>
  <c r="F30" i="67"/>
  <c r="F29" i="67"/>
  <c r="F28" i="67"/>
  <c r="F27" i="67"/>
  <c r="F26" i="67"/>
  <c r="F25" i="67"/>
  <c r="F24" i="67"/>
  <c r="F23" i="67"/>
  <c r="F22" i="67"/>
  <c r="F21" i="67"/>
  <c r="F20" i="67"/>
  <c r="F19" i="67"/>
  <c r="F18" i="67"/>
  <c r="F17" i="67"/>
  <c r="F16" i="67"/>
  <c r="F15" i="67"/>
  <c r="F14" i="67"/>
  <c r="F13" i="67"/>
  <c r="F12" i="67"/>
  <c r="F11" i="67"/>
  <c r="F10" i="67"/>
  <c r="F9" i="67"/>
  <c r="F10" i="70"/>
  <c r="F11" i="70"/>
  <c r="F12" i="70"/>
  <c r="F13" i="70"/>
  <c r="F14" i="70"/>
  <c r="F15" i="70"/>
  <c r="F16" i="70"/>
  <c r="F17" i="70"/>
  <c r="F18" i="70"/>
  <c r="F19" i="70"/>
  <c r="F20" i="70"/>
  <c r="F21" i="70"/>
  <c r="F22" i="70"/>
  <c r="F23" i="70"/>
  <c r="F24" i="70"/>
  <c r="F25" i="70"/>
  <c r="F26" i="70"/>
  <c r="F27" i="70"/>
  <c r="F28" i="70"/>
  <c r="F29" i="70"/>
  <c r="F30" i="70"/>
  <c r="F31" i="70"/>
  <c r="F32" i="70"/>
  <c r="F33" i="70"/>
  <c r="F34" i="70"/>
  <c r="F35" i="70"/>
  <c r="F36" i="70"/>
  <c r="F37" i="70"/>
  <c r="F38" i="70"/>
  <c r="F39" i="70"/>
  <c r="F40" i="70"/>
  <c r="F41" i="70"/>
  <c r="F42" i="70"/>
  <c r="F43" i="70"/>
  <c r="F44" i="70"/>
  <c r="F45" i="70"/>
  <c r="F46" i="70"/>
  <c r="F47" i="70"/>
  <c r="F48" i="70"/>
  <c r="F9" i="70"/>
</calcChain>
</file>

<file path=xl/sharedStrings.xml><?xml version="1.0" encoding="utf-8"?>
<sst xmlns="http://schemas.openxmlformats.org/spreadsheetml/2006/main" count="241" uniqueCount="83">
  <si>
    <t>Roberto Brazileiro Paixão (brazileiro@valorintelectual.com.br)</t>
  </si>
  <si>
    <t>Este aplicativo consiste em ferramenta auxiliar do livro e apresenta uma série de exercícios</t>
  </si>
  <si>
    <t>para a fixação da aprendizagem. Seu conteúdo está estruturado sob a forma de atividades</t>
  </si>
  <si>
    <t>Bom trabalho e muito sucesso!</t>
  </si>
  <si>
    <t>Funcionário</t>
  </si>
  <si>
    <t>Excel Aplicado à Gestão Empresarial</t>
  </si>
  <si>
    <t>Vendas (em R$)</t>
  </si>
  <si>
    <t>Jorge Dórea</t>
  </si>
  <si>
    <t>Thiago Serra</t>
  </si>
  <si>
    <t>Martha Dias</t>
  </si>
  <si>
    <t>Giovani Antony</t>
  </si>
  <si>
    <t>Jaqueline Maia</t>
  </si>
  <si>
    <t>Ema Jacques</t>
  </si>
  <si>
    <t>A tabela abaixo apresenta os valores de vendas dos funcionários do departamento comercial de uma empresa fornecedora de materiais para indústrias de grande porte. Pede-se utilizar a formatação condicional com barras de dados para dar um efeito de gráfico à tabela.</t>
  </si>
  <si>
    <t>Fornecedor</t>
  </si>
  <si>
    <t>Estado</t>
  </si>
  <si>
    <t>Número de Funcionários</t>
  </si>
  <si>
    <t>Faturamento Mensal</t>
  </si>
  <si>
    <t>Astral</t>
  </si>
  <si>
    <t>BA</t>
  </si>
  <si>
    <t>Carioquinha</t>
  </si>
  <si>
    <t>RJ</t>
  </si>
  <si>
    <t>Bom Bocado</t>
  </si>
  <si>
    <t>SP</t>
  </si>
  <si>
    <t>Jambolão</t>
  </si>
  <si>
    <t>Merendão</t>
  </si>
  <si>
    <t>Freijó</t>
  </si>
  <si>
    <t>Quindim</t>
  </si>
  <si>
    <t>Jajá</t>
  </si>
  <si>
    <t>Souza</t>
  </si>
  <si>
    <t>QTG</t>
  </si>
  <si>
    <t>Almanara</t>
  </si>
  <si>
    <t>MG</t>
  </si>
  <si>
    <t>Doce Mel</t>
  </si>
  <si>
    <t>Zukermann</t>
  </si>
  <si>
    <t>Itabira</t>
  </si>
  <si>
    <t>Delícia</t>
  </si>
  <si>
    <t>Preçobom</t>
  </si>
  <si>
    <t>Oto</t>
  </si>
  <si>
    <t>Bem Barato</t>
  </si>
  <si>
    <t>Rei do Mel</t>
  </si>
  <si>
    <t>Guaraná Sabor</t>
  </si>
  <si>
    <t>No relatório de fornecedores abaixo é necessário destacar algumas informações, para que o mesmo fique mais "apresentável". Para o campo "Faturamento Mensal" deve-se utilizar uma formatação condicional em escala de cor (tricolor), variando entre o verde (menor faturamento), o amarelo (mediana - percentil 50) e o vermelho (ponto máximo). Para o campo "Número de Funcionários" deve-se utilizar apenas duas cores: azul claro (igual ou menos que 20 funcionários) ou azul escuro (mais de 20 funcionários).</t>
  </si>
  <si>
    <t>FINANCEIRO</t>
  </si>
  <si>
    <t>Aluguel</t>
  </si>
  <si>
    <t>Desp Gerais</t>
  </si>
  <si>
    <t>Energia Eletrica</t>
  </si>
  <si>
    <t>Hora Extra</t>
  </si>
  <si>
    <t>Materiais</t>
  </si>
  <si>
    <t>Pessoal</t>
  </si>
  <si>
    <t>Serviços</t>
  </si>
  <si>
    <t>Utilities</t>
  </si>
  <si>
    <t>Viagens</t>
  </si>
  <si>
    <t>FINANCEIRO Total</t>
  </si>
  <si>
    <t>MARKETING</t>
  </si>
  <si>
    <t>MARKETING Total</t>
  </si>
  <si>
    <t>PRODUÇÃO</t>
  </si>
  <si>
    <t>PRODUÇÃO Total</t>
  </si>
  <si>
    <t>RH</t>
  </si>
  <si>
    <t>RH Total</t>
  </si>
  <si>
    <t>Total geral</t>
  </si>
  <si>
    <t>Classe de Custo</t>
  </si>
  <si>
    <t>Previsto</t>
  </si>
  <si>
    <t>Realizado</t>
  </si>
  <si>
    <t>Departamentos</t>
  </si>
  <si>
    <t>Desvio %</t>
  </si>
  <si>
    <t>Abaixo está apresentado um relatório de custos planejados versus realizados de uma determinada empresa, em um certo ano. Também foi calculado o desvio percentual em relação ao gasto previsto. Pede-se inserir uma formatação condicional na forma de ícones, que sinalize a variação do gasto realizado em relação ao gasto previsto. Caso o gasto realizado supere 110% (10% a mais), utilizar um sinal em vermelho. Caso o gasto realizado esteja situado entre 90% e 110% (10% a menos ou a mais), utilizar um sinal em amarelo. E caso o gasto realizado seja inferior a 90% (10% a menos), utilizar um sinal verde.</t>
  </si>
  <si>
    <t>Adriano Leal Bruni (albruni@minhasaulas.com.br)</t>
  </si>
  <si>
    <t>que podem ser executadas sequencialmente. As respostas correspondem às planilhas</t>
  </si>
  <si>
    <t>indicadas com "R".</t>
  </si>
  <si>
    <t>Formatação Condicional (Cap. 13)</t>
  </si>
  <si>
    <t>Vitória</t>
  </si>
  <si>
    <t>Tiago</t>
  </si>
  <si>
    <t>Ana</t>
  </si>
  <si>
    <t>Média</t>
  </si>
  <si>
    <t>Prova</t>
  </si>
  <si>
    <t>Teste</t>
  </si>
  <si>
    <t>Aluno</t>
  </si>
  <si>
    <t>Aplique formatação condicional.</t>
  </si>
  <si>
    <t>Amarelo, para média &gt;=5, &lt;7.</t>
  </si>
  <si>
    <t>Verde, para média &gt;=7</t>
  </si>
  <si>
    <t>Vermelho, nos outros casos.</t>
  </si>
  <si>
    <t>Cor para célula (clara) e fonte (escura).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</si>
</sst>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0.0000"/>
    <numFmt numFmtId="166" formatCode="_([$€-2]* #,##0.00_);_([$€-2]* \(#,##0.00\);_([$€-2]* &quot;-&quot;??_)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20"/>
      <color indexed="9"/>
      <name val="Arial"/>
      <family val="2"/>
    </font>
    <font>
      <i/>
      <sz val="10"/>
      <color indexed="12"/>
      <name val="Arial"/>
      <family val="2"/>
    </font>
    <font>
      <b/>
      <i/>
      <sz val="14"/>
      <color indexed="18"/>
      <name val="Arial"/>
      <family val="2"/>
    </font>
    <font>
      <b/>
      <i/>
      <u/>
      <sz val="18"/>
      <color indexed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i/>
      <sz val="12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8"/>
      <color rgb="FF002060"/>
      <name val="Arial"/>
      <family val="2"/>
    </font>
    <font>
      <b/>
      <sz val="9"/>
      <color theme="3" tint="-0.249977111117893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55"/>
      </left>
      <right/>
      <top style="thick">
        <color indexed="55"/>
      </top>
      <bottom/>
      <diagonal/>
    </border>
    <border>
      <left/>
      <right/>
      <top style="thick">
        <color indexed="55"/>
      </top>
      <bottom/>
      <diagonal/>
    </border>
    <border>
      <left/>
      <right style="thick">
        <color indexed="55"/>
      </right>
      <top style="thick">
        <color indexed="55"/>
      </top>
      <bottom/>
      <diagonal/>
    </border>
    <border>
      <left style="thick">
        <color indexed="55"/>
      </left>
      <right/>
      <top/>
      <bottom/>
      <diagonal/>
    </border>
    <border>
      <left/>
      <right style="thick">
        <color indexed="55"/>
      </right>
      <top/>
      <bottom/>
      <diagonal/>
    </border>
    <border>
      <left style="thick">
        <color indexed="55"/>
      </left>
      <right/>
      <top/>
      <bottom style="thick">
        <color indexed="55"/>
      </bottom>
      <diagonal/>
    </border>
    <border>
      <left/>
      <right/>
      <top/>
      <bottom style="thick">
        <color indexed="55"/>
      </bottom>
      <diagonal/>
    </border>
    <border>
      <left/>
      <right style="thick">
        <color indexed="55"/>
      </right>
      <top/>
      <bottom style="thick">
        <color indexed="55"/>
      </bottom>
      <diagonal/>
    </border>
    <border>
      <left style="medium">
        <color indexed="22"/>
      </left>
      <right/>
      <top style="medium">
        <color indexed="22"/>
      </top>
      <bottom style="medium">
        <color indexed="22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166" fontId="3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165" fontId="14" fillId="0" borderId="0" applyFont="0" applyFill="0" applyBorder="0" applyAlignment="0" applyProtection="0"/>
    <xf numFmtId="0" fontId="15" fillId="0" borderId="0"/>
    <xf numFmtId="0" fontId="11" fillId="0" borderId="0"/>
    <xf numFmtId="9" fontId="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</cellStyleXfs>
  <cellXfs count="67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Border="1"/>
    <xf numFmtId="0" fontId="0" fillId="2" borderId="0" xfId="0" applyFill="1"/>
    <xf numFmtId="0" fontId="0" fillId="2" borderId="0" xfId="0" applyFill="1" applyBorder="1"/>
    <xf numFmtId="0" fontId="10" fillId="2" borderId="0" xfId="0" applyFont="1" applyFill="1" applyBorder="1"/>
    <xf numFmtId="0" fontId="9" fillId="2" borderId="0" xfId="0" quotePrefix="1" applyFont="1" applyFill="1" applyBorder="1"/>
    <xf numFmtId="0" fontId="6" fillId="2" borderId="0" xfId="0" applyFont="1" applyFill="1" applyBorder="1"/>
    <xf numFmtId="0" fontId="8" fillId="0" borderId="0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3" xfId="0" applyBorder="1"/>
    <xf numFmtId="0" fontId="0" fillId="0" borderId="4" xfId="0" applyBorder="1"/>
    <xf numFmtId="0" fontId="0" fillId="2" borderId="5" xfId="0" applyFill="1" applyBorder="1"/>
    <xf numFmtId="0" fontId="0" fillId="0" borderId="6" xfId="0" applyBorder="1"/>
    <xf numFmtId="0" fontId="0" fillId="2" borderId="7" xfId="0" applyFill="1" applyBorder="1"/>
    <xf numFmtId="0" fontId="0" fillId="2" borderId="8" xfId="0" applyFill="1" applyBorder="1"/>
    <xf numFmtId="0" fontId="0" fillId="0" borderId="8" xfId="0" applyBorder="1"/>
    <xf numFmtId="0" fontId="0" fillId="0" borderId="9" xfId="0" applyBorder="1"/>
    <xf numFmtId="0" fontId="12" fillId="2" borderId="0" xfId="2" applyFont="1" applyFill="1" applyBorder="1" applyAlignment="1" applyProtection="1"/>
    <xf numFmtId="0" fontId="11" fillId="2" borderId="0" xfId="0" applyFont="1" applyFill="1" applyBorder="1"/>
    <xf numFmtId="0" fontId="5" fillId="2" borderId="0" xfId="2" applyFill="1" applyBorder="1" applyAlignment="1" applyProtection="1"/>
    <xf numFmtId="0" fontId="13" fillId="2" borderId="0" xfId="0" applyFont="1" applyFill="1" applyBorder="1" applyAlignment="1">
      <alignment horizontal="left"/>
    </xf>
    <xf numFmtId="0" fontId="16" fillId="2" borderId="0" xfId="0" applyFont="1" applyFill="1" applyBorder="1"/>
    <xf numFmtId="0" fontId="11" fillId="0" borderId="0" xfId="0" applyFont="1"/>
    <xf numFmtId="0" fontId="17" fillId="0" borderId="0" xfId="0" applyFont="1" applyBorder="1"/>
    <xf numFmtId="0" fontId="6" fillId="2" borderId="0" xfId="5" applyFont="1" applyFill="1" applyBorder="1"/>
    <xf numFmtId="0" fontId="11" fillId="0" borderId="0" xfId="5"/>
    <xf numFmtId="0" fontId="13" fillId="2" borderId="0" xfId="5" applyFont="1" applyFill="1" applyBorder="1" applyAlignment="1">
      <alignment horizontal="left"/>
    </xf>
    <xf numFmtId="0" fontId="0" fillId="0" borderId="0" xfId="0" applyAlignment="1">
      <alignment vertical="center" wrapText="1"/>
    </xf>
    <xf numFmtId="0" fontId="11" fillId="0" borderId="1" xfId="0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164" fontId="0" fillId="0" borderId="1" xfId="8" applyFont="1" applyBorder="1" applyAlignment="1">
      <alignment horizontal="center"/>
    </xf>
    <xf numFmtId="4" fontId="11" fillId="0" borderId="1" xfId="0" applyNumberFormat="1" applyFont="1" applyBorder="1"/>
    <xf numFmtId="0" fontId="11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1" fillId="0" borderId="1" xfId="5" applyBorder="1"/>
    <xf numFmtId="0" fontId="6" fillId="0" borderId="1" xfId="5" applyFont="1" applyBorder="1" applyAlignment="1">
      <alignment horizontal="center"/>
    </xf>
    <xf numFmtId="164" fontId="11" fillId="0" borderId="1" xfId="8" applyFont="1" applyBorder="1"/>
    <xf numFmtId="164" fontId="6" fillId="4" borderId="1" xfId="8" applyFont="1" applyFill="1" applyBorder="1"/>
    <xf numFmtId="164" fontId="6" fillId="5" borderId="1" xfId="8" applyFont="1" applyFill="1" applyBorder="1"/>
    <xf numFmtId="9" fontId="11" fillId="0" borderId="1" xfId="6" applyFont="1" applyBorder="1" applyAlignment="1">
      <alignment horizontal="center"/>
    </xf>
    <xf numFmtId="9" fontId="6" fillId="5" borderId="1" xfId="6" applyFont="1" applyFill="1" applyBorder="1" applyAlignment="1">
      <alignment horizontal="center"/>
    </xf>
    <xf numFmtId="9" fontId="6" fillId="4" borderId="1" xfId="6" applyFont="1" applyFill="1" applyBorder="1" applyAlignment="1">
      <alignment horizontal="center"/>
    </xf>
    <xf numFmtId="0" fontId="2" fillId="0" borderId="0" xfId="9"/>
    <xf numFmtId="0" fontId="2" fillId="0" borderId="0" xfId="9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6" fillId="4" borderId="13" xfId="5" applyFont="1" applyFill="1" applyBorder="1" applyAlignment="1">
      <alignment horizontal="left"/>
    </xf>
    <xf numFmtId="0" fontId="6" fillId="4" borderId="14" xfId="5" applyFont="1" applyFill="1" applyBorder="1" applyAlignment="1">
      <alignment horizontal="left"/>
    </xf>
    <xf numFmtId="0" fontId="6" fillId="0" borderId="15" xfId="5" applyFont="1" applyBorder="1" applyAlignment="1">
      <alignment horizontal="left" vertical="center"/>
    </xf>
    <xf numFmtId="0" fontId="6" fillId="0" borderId="16" xfId="5" applyFont="1" applyBorder="1" applyAlignment="1">
      <alignment horizontal="left" vertical="center"/>
    </xf>
    <xf numFmtId="0" fontId="6" fillId="0" borderId="17" xfId="5" applyFont="1" applyBorder="1" applyAlignment="1">
      <alignment horizontal="left" vertical="center"/>
    </xf>
    <xf numFmtId="0" fontId="6" fillId="5" borderId="13" xfId="5" applyFont="1" applyFill="1" applyBorder="1" applyAlignment="1">
      <alignment horizontal="left"/>
    </xf>
    <xf numFmtId="0" fontId="6" fillId="5" borderId="14" xfId="5" applyFont="1" applyFill="1" applyBorder="1" applyAlignment="1">
      <alignment horizontal="left"/>
    </xf>
    <xf numFmtId="0" fontId="1" fillId="0" borderId="0" xfId="9" applyFont="1"/>
    <xf numFmtId="0" fontId="19" fillId="0" borderId="0" xfId="9" applyFont="1"/>
    <xf numFmtId="0" fontId="20" fillId="0" borderId="0" xfId="9" applyFont="1"/>
    <xf numFmtId="0" fontId="21" fillId="0" borderId="0" xfId="9" applyFont="1"/>
    <xf numFmtId="0" fontId="18" fillId="0" borderId="0" xfId="9" applyFont="1"/>
  </cellXfs>
  <cellStyles count="10">
    <cellStyle name="Euro" xfId="1"/>
    <cellStyle name="Hiperlink" xfId="2" builtinId="8"/>
    <cellStyle name="Moeda 2" xfId="3"/>
    <cellStyle name="Normal" xfId="0" builtinId="0"/>
    <cellStyle name="Normal 2" xfId="4"/>
    <cellStyle name="Normal 3" xfId="5"/>
    <cellStyle name="Normal 4" xfId="9"/>
    <cellStyle name="Porcentagem" xfId="6" builtinId="5"/>
    <cellStyle name="Separador de milhares 2" xfId="7"/>
    <cellStyle name="Vírgula" xfId="8" builtinId="3"/>
  </cellStyles>
  <dxfs count="5">
    <dxf>
      <font>
        <color rgb="FF00B050"/>
      </font>
      <fill>
        <patternFill>
          <bgColor theme="6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2060"/>
      </font>
      <fill>
        <patternFill>
          <bgColor theme="4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219075</xdr:colOff>
      <xdr:row>4</xdr:row>
      <xdr:rowOff>76200</xdr:rowOff>
    </xdr:from>
    <xdr:to>
      <xdr:col>10</xdr:col>
      <xdr:colOff>590550</xdr:colOff>
      <xdr:row>11</xdr:row>
      <xdr:rowOff>38100</xdr:rowOff>
    </xdr:to>
    <xdr:pic>
      <xdr:nvPicPr>
        <xdr:cNvPr id="5193" name="Imagem 3" descr="Layout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0" y="723900"/>
          <a:ext cx="981075" cy="13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1">
    <pageSetUpPr autoPageBreaks="0"/>
  </sheetPr>
  <dimension ref="B2:L28"/>
  <sheetViews>
    <sheetView showGridLines="0" showRowColHeaders="0" tabSelected="1" workbookViewId="0"/>
  </sheetViews>
  <sheetFormatPr defaultRowHeight="12.75" x14ac:dyDescent="0.2"/>
  <cols>
    <col min="1" max="1" width="2.28515625" customWidth="1"/>
    <col min="2" max="2" width="2.7109375" customWidth="1"/>
    <col min="3" max="3" width="9" customWidth="1"/>
    <col min="4" max="4" width="3.7109375" customWidth="1"/>
    <col min="5" max="5" width="9" customWidth="1"/>
    <col min="7" max="7" width="11.140625" customWidth="1"/>
    <col min="12" max="12" width="2.7109375" customWidth="1"/>
  </cols>
  <sheetData>
    <row r="2" spans="2:12" ht="4.5" customHeight="1" thickBot="1" x14ac:dyDescent="0.25"/>
    <row r="3" spans="2:12" ht="6.75" customHeight="1" thickTop="1" thickBot="1" x14ac:dyDescent="0.25">
      <c r="B3" s="9"/>
      <c r="C3" s="10"/>
      <c r="D3" s="10"/>
      <c r="E3" s="10"/>
      <c r="F3" s="10"/>
      <c r="G3" s="10"/>
      <c r="H3" s="10"/>
      <c r="I3" s="10"/>
      <c r="J3" s="10"/>
      <c r="K3" s="11"/>
      <c r="L3" s="12"/>
    </row>
    <row r="4" spans="2:12" ht="27" thickBot="1" x14ac:dyDescent="0.45">
      <c r="B4" s="13"/>
      <c r="C4" s="51" t="s">
        <v>70</v>
      </c>
      <c r="D4" s="52"/>
      <c r="E4" s="52"/>
      <c r="F4" s="52"/>
      <c r="G4" s="52"/>
      <c r="H4" s="52"/>
      <c r="I4" s="52"/>
      <c r="J4" s="52"/>
      <c r="K4" s="53"/>
      <c r="L4" s="14"/>
    </row>
    <row r="5" spans="2:12" x14ac:dyDescent="0.2">
      <c r="B5" s="13"/>
      <c r="C5" s="4"/>
      <c r="D5" s="4"/>
      <c r="E5" s="4"/>
      <c r="F5" s="4"/>
      <c r="G5" s="4"/>
      <c r="H5" s="4"/>
      <c r="I5" s="4"/>
      <c r="J5" s="4"/>
      <c r="K5" s="2"/>
      <c r="L5" s="14"/>
    </row>
    <row r="6" spans="2:12" ht="23.25" x14ac:dyDescent="0.35">
      <c r="B6" s="13"/>
      <c r="C6" s="23" t="s">
        <v>5</v>
      </c>
      <c r="D6" s="4"/>
      <c r="E6" s="5"/>
      <c r="F6" s="4"/>
      <c r="G6" s="4"/>
      <c r="H6" s="4"/>
      <c r="I6" s="4"/>
      <c r="J6" s="4"/>
      <c r="K6" s="4"/>
      <c r="L6" s="14"/>
    </row>
    <row r="7" spans="2:12" ht="18.75" x14ac:dyDescent="0.3">
      <c r="B7" s="13"/>
      <c r="C7" s="25" t="s">
        <v>67</v>
      </c>
      <c r="D7" s="2"/>
      <c r="E7" s="6"/>
      <c r="F7" s="4"/>
      <c r="G7" s="4"/>
      <c r="H7" s="4"/>
      <c r="I7" s="4"/>
      <c r="J7" s="4"/>
      <c r="K7" s="4"/>
      <c r="L7" s="14"/>
    </row>
    <row r="8" spans="2:12" x14ac:dyDescent="0.2">
      <c r="B8" s="13"/>
      <c r="C8" s="25" t="s">
        <v>0</v>
      </c>
      <c r="D8" s="4"/>
      <c r="E8" s="4"/>
      <c r="F8" s="4"/>
      <c r="G8" s="4"/>
      <c r="H8" s="4"/>
      <c r="I8" s="4"/>
      <c r="J8" s="4"/>
      <c r="K8" s="2"/>
      <c r="L8" s="14"/>
    </row>
    <row r="9" spans="2:12" x14ac:dyDescent="0.2">
      <c r="B9" s="13"/>
      <c r="D9" s="4"/>
      <c r="E9" s="4"/>
      <c r="F9" s="4"/>
      <c r="G9" s="4"/>
      <c r="H9" s="4"/>
      <c r="I9" s="4"/>
      <c r="J9" s="4"/>
      <c r="K9" s="2"/>
      <c r="L9" s="14"/>
    </row>
    <row r="10" spans="2:12" x14ac:dyDescent="0.2">
      <c r="B10" s="13"/>
      <c r="D10" s="4"/>
      <c r="E10" s="4"/>
      <c r="F10" s="4"/>
      <c r="G10" s="4"/>
      <c r="H10" s="4"/>
      <c r="I10" s="4"/>
      <c r="J10" s="4"/>
      <c r="K10" s="2"/>
      <c r="L10" s="14"/>
    </row>
    <row r="11" spans="2:12" x14ac:dyDescent="0.2">
      <c r="B11" s="13"/>
      <c r="D11" s="4"/>
      <c r="E11" s="4"/>
      <c r="F11" s="4"/>
      <c r="G11" s="4"/>
      <c r="H11" s="4"/>
      <c r="I11" s="4"/>
      <c r="J11" s="4"/>
      <c r="K11" s="2"/>
      <c r="L11" s="14"/>
    </row>
    <row r="12" spans="2:12" x14ac:dyDescent="0.2">
      <c r="B12" s="13"/>
      <c r="D12" s="4"/>
      <c r="E12" s="4"/>
      <c r="F12" s="4"/>
      <c r="G12" s="4"/>
      <c r="H12" s="4"/>
      <c r="I12" s="4"/>
      <c r="J12" s="4"/>
      <c r="K12" s="2"/>
      <c r="L12" s="14"/>
    </row>
    <row r="13" spans="2:12" x14ac:dyDescent="0.2">
      <c r="B13" s="13"/>
      <c r="C13" s="20" t="s">
        <v>1</v>
      </c>
      <c r="D13" s="4"/>
      <c r="E13" s="4"/>
      <c r="F13" s="4"/>
      <c r="G13" s="4"/>
      <c r="H13" s="4"/>
      <c r="I13" s="4"/>
      <c r="J13" s="4"/>
      <c r="K13" s="2"/>
      <c r="L13" s="14"/>
    </row>
    <row r="14" spans="2:12" x14ac:dyDescent="0.2">
      <c r="B14" s="13"/>
      <c r="C14" s="20" t="s">
        <v>2</v>
      </c>
      <c r="D14" s="4"/>
      <c r="E14" s="4"/>
      <c r="F14" s="4"/>
      <c r="G14" s="4"/>
      <c r="H14" s="4"/>
      <c r="I14" s="4"/>
      <c r="J14" s="4"/>
      <c r="K14" s="2"/>
      <c r="L14" s="14"/>
    </row>
    <row r="15" spans="2:12" x14ac:dyDescent="0.2">
      <c r="B15" s="13"/>
      <c r="C15" s="20" t="s">
        <v>68</v>
      </c>
      <c r="D15" s="4"/>
      <c r="E15" s="4"/>
      <c r="F15" s="4"/>
      <c r="G15" s="4"/>
      <c r="H15" s="4"/>
      <c r="I15" s="4"/>
      <c r="J15" s="4"/>
      <c r="K15" s="2"/>
      <c r="L15" s="14"/>
    </row>
    <row r="16" spans="2:12" x14ac:dyDescent="0.2">
      <c r="B16" s="13"/>
      <c r="C16" t="s">
        <v>69</v>
      </c>
      <c r="D16" s="4"/>
      <c r="E16" s="4"/>
      <c r="F16" s="4"/>
      <c r="G16" s="4"/>
      <c r="H16" s="4"/>
      <c r="I16" s="4"/>
      <c r="J16" s="4"/>
      <c r="K16" s="2"/>
      <c r="L16" s="14"/>
    </row>
    <row r="17" spans="2:12" x14ac:dyDescent="0.2">
      <c r="B17" s="13"/>
      <c r="C17" s="24"/>
      <c r="D17" s="4"/>
      <c r="E17" s="4"/>
      <c r="F17" s="4"/>
      <c r="G17" s="4"/>
      <c r="H17" s="4"/>
      <c r="I17" s="4"/>
      <c r="J17" s="4"/>
      <c r="K17" s="2"/>
      <c r="L17" s="14"/>
    </row>
    <row r="18" spans="2:12" x14ac:dyDescent="0.2">
      <c r="B18" s="13"/>
      <c r="C18" s="7" t="s">
        <v>3</v>
      </c>
      <c r="D18" s="8"/>
      <c r="E18" s="4"/>
      <c r="F18" s="4"/>
      <c r="G18" s="4"/>
      <c r="H18" s="4"/>
      <c r="I18" s="4"/>
      <c r="J18" s="4"/>
      <c r="K18" s="2"/>
      <c r="L18" s="14"/>
    </row>
    <row r="19" spans="2:12" x14ac:dyDescent="0.2">
      <c r="B19" s="13"/>
      <c r="C19" s="7"/>
      <c r="D19" s="8"/>
      <c r="E19" s="4"/>
      <c r="F19" s="4"/>
      <c r="G19" s="4"/>
      <c r="H19" s="4"/>
      <c r="I19" s="4"/>
      <c r="J19" s="4"/>
      <c r="K19" s="2"/>
      <c r="L19" s="14"/>
    </row>
    <row r="20" spans="2:12" x14ac:dyDescent="0.2">
      <c r="B20" s="13"/>
      <c r="C20" s="7"/>
      <c r="D20" s="21"/>
      <c r="E20" s="4"/>
      <c r="F20" s="4"/>
      <c r="I20" s="4"/>
      <c r="J20" s="4"/>
      <c r="K20" s="2"/>
      <c r="L20" s="14"/>
    </row>
    <row r="21" spans="2:12" x14ac:dyDescent="0.2">
      <c r="B21" s="13"/>
      <c r="C21" s="7"/>
      <c r="D21" s="19"/>
      <c r="E21" s="4"/>
      <c r="F21" s="4"/>
      <c r="H21" s="19"/>
      <c r="I21" s="4"/>
      <c r="J21" s="4"/>
      <c r="K21" s="2"/>
      <c r="L21" s="14"/>
    </row>
    <row r="22" spans="2:12" ht="13.5" thickBot="1" x14ac:dyDescent="0.25">
      <c r="B22" s="15"/>
      <c r="C22" s="16"/>
      <c r="D22" s="16"/>
      <c r="E22" s="16"/>
      <c r="F22" s="16"/>
      <c r="G22" s="16"/>
      <c r="H22" s="16"/>
      <c r="I22" s="16"/>
      <c r="J22" s="16"/>
      <c r="K22" s="17"/>
      <c r="L22" s="18"/>
    </row>
    <row r="23" spans="2:12" ht="13.5" thickTop="1" x14ac:dyDescent="0.2">
      <c r="B23" s="3"/>
      <c r="C23" s="3"/>
      <c r="D23" s="3"/>
      <c r="E23" s="3"/>
      <c r="F23" s="3"/>
      <c r="G23" s="3"/>
      <c r="H23" s="3"/>
      <c r="I23" s="3"/>
      <c r="J23" s="3"/>
    </row>
    <row r="24" spans="2:12" x14ac:dyDescent="0.2">
      <c r="B24" s="3"/>
      <c r="C24" s="3"/>
      <c r="D24" s="3"/>
      <c r="E24" s="3"/>
      <c r="F24" s="3"/>
      <c r="G24" s="3"/>
      <c r="H24" s="3"/>
      <c r="I24" s="3"/>
      <c r="J24" s="3"/>
    </row>
    <row r="25" spans="2:12" x14ac:dyDescent="0.2">
      <c r="B25" s="3"/>
      <c r="C25" s="3"/>
      <c r="D25" s="3"/>
      <c r="E25" s="3"/>
      <c r="F25" s="3"/>
      <c r="G25" s="3"/>
      <c r="H25" s="3"/>
      <c r="I25" s="3"/>
      <c r="J25" s="3"/>
    </row>
    <row r="28" spans="2:12" x14ac:dyDescent="0.2">
      <c r="C28" s="3"/>
      <c r="D28" s="3"/>
      <c r="E28" s="3"/>
      <c r="F28" s="3"/>
      <c r="G28" s="3"/>
      <c r="H28" s="3"/>
      <c r="I28" s="3"/>
      <c r="J28" s="3"/>
      <c r="K28" s="3"/>
    </row>
  </sheetData>
  <mergeCells count="1">
    <mergeCell ref="C4:K4"/>
  </mergeCells>
  <phoneticPr fontId="4" type="noConversion"/>
  <pageMargins left="0.78740157499999996" right="0.78740157499999996" top="0.984251969" bottom="0.984251969" header="0.49212598499999999" footer="0.49212598499999999"/>
  <pageSetup paperSize="9" orientation="portrait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="270" zoomScaleNormal="270" workbookViewId="0">
      <selection activeCell="B3" sqref="B3"/>
    </sheetView>
  </sheetViews>
  <sheetFormatPr defaultRowHeight="15" x14ac:dyDescent="0.25"/>
  <cols>
    <col min="1" max="16384" width="9.140625" style="49"/>
  </cols>
  <sheetData>
    <row r="1" spans="1:5" x14ac:dyDescent="0.25">
      <c r="A1" s="49" t="s">
        <v>77</v>
      </c>
      <c r="B1" s="50" t="s">
        <v>76</v>
      </c>
      <c r="C1" s="50" t="s">
        <v>75</v>
      </c>
      <c r="D1" s="50" t="s">
        <v>74</v>
      </c>
    </row>
    <row r="2" spans="1:5" x14ac:dyDescent="0.25">
      <c r="A2" s="49" t="s">
        <v>73</v>
      </c>
      <c r="B2" s="50">
        <v>1</v>
      </c>
      <c r="C2" s="50">
        <v>9</v>
      </c>
      <c r="E2" s="62" t="s">
        <v>78</v>
      </c>
    </row>
    <row r="3" spans="1:5" x14ac:dyDescent="0.25">
      <c r="A3" s="49" t="s">
        <v>72</v>
      </c>
      <c r="B3" s="50">
        <v>3</v>
      </c>
      <c r="C3" s="50">
        <v>6</v>
      </c>
      <c r="E3" s="63" t="s">
        <v>80</v>
      </c>
    </row>
    <row r="4" spans="1:5" x14ac:dyDescent="0.25">
      <c r="A4" s="49" t="s">
        <v>71</v>
      </c>
      <c r="B4" s="50">
        <v>10</v>
      </c>
      <c r="C4" s="50">
        <v>4</v>
      </c>
      <c r="E4" s="64" t="s">
        <v>79</v>
      </c>
    </row>
    <row r="5" spans="1:5" x14ac:dyDescent="0.25">
      <c r="E5" s="65" t="s">
        <v>81</v>
      </c>
    </row>
    <row r="6" spans="1:5" x14ac:dyDescent="0.25">
      <c r="E6" s="62" t="s">
        <v>82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="270" zoomScaleNormal="270" workbookViewId="0">
      <selection activeCell="B3" sqref="B3"/>
    </sheetView>
  </sheetViews>
  <sheetFormatPr defaultRowHeight="15" x14ac:dyDescent="0.25"/>
  <cols>
    <col min="1" max="16384" width="9.140625" style="49"/>
  </cols>
  <sheetData>
    <row r="1" spans="1:5" x14ac:dyDescent="0.25">
      <c r="A1" s="49" t="s">
        <v>77</v>
      </c>
      <c r="B1" s="50" t="s">
        <v>76</v>
      </c>
      <c r="C1" s="50" t="s">
        <v>75</v>
      </c>
      <c r="D1" s="50" t="s">
        <v>74</v>
      </c>
    </row>
    <row r="2" spans="1:5" x14ac:dyDescent="0.25">
      <c r="A2" s="49" t="s">
        <v>73</v>
      </c>
      <c r="B2" s="50">
        <v>1</v>
      </c>
      <c r="C2" s="50">
        <v>9</v>
      </c>
      <c r="D2" s="66">
        <f>AVERAGE(B2:C2)</f>
        <v>5</v>
      </c>
      <c r="E2" s="62" t="s">
        <v>78</v>
      </c>
    </row>
    <row r="3" spans="1:5" x14ac:dyDescent="0.25">
      <c r="A3" s="49" t="s">
        <v>72</v>
      </c>
      <c r="B3" s="50">
        <v>3</v>
      </c>
      <c r="C3" s="50">
        <v>6</v>
      </c>
      <c r="D3" s="66">
        <f t="shared" ref="D3:D4" si="0">AVERAGE(B3:C3)</f>
        <v>4.5</v>
      </c>
      <c r="E3" s="63" t="s">
        <v>80</v>
      </c>
    </row>
    <row r="4" spans="1:5" x14ac:dyDescent="0.25">
      <c r="A4" s="49" t="s">
        <v>71</v>
      </c>
      <c r="B4" s="50">
        <v>10</v>
      </c>
      <c r="C4" s="50">
        <v>4</v>
      </c>
      <c r="D4" s="66">
        <f t="shared" si="0"/>
        <v>7</v>
      </c>
      <c r="E4" s="64" t="s">
        <v>79</v>
      </c>
    </row>
    <row r="5" spans="1:5" x14ac:dyDescent="0.25">
      <c r="E5" s="65" t="s">
        <v>81</v>
      </c>
    </row>
    <row r="6" spans="1:5" x14ac:dyDescent="0.25">
      <c r="E6" s="62" t="s">
        <v>82</v>
      </c>
    </row>
  </sheetData>
  <conditionalFormatting sqref="D2:D4">
    <cfRule type="cellIs" dxfId="1" priority="3" operator="lessThan">
      <formula>5</formula>
    </cfRule>
    <cfRule type="cellIs" dxfId="2" priority="2" operator="between">
      <formula>5</formula>
      <formula>7</formula>
    </cfRule>
    <cfRule type="cellIs" dxfId="0" priority="1" operator="greaterThanOrEqual">
      <formula>7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4"/>
  <dimension ref="B3:K14"/>
  <sheetViews>
    <sheetView showGridLines="0" workbookViewId="0">
      <selection activeCell="B4" sqref="B4"/>
    </sheetView>
  </sheetViews>
  <sheetFormatPr defaultRowHeight="12.75" x14ac:dyDescent="0.2"/>
  <cols>
    <col min="1" max="1" width="2.7109375" customWidth="1"/>
    <col min="2" max="2" width="16.7109375" customWidth="1"/>
    <col min="3" max="3" width="27.42578125" customWidth="1"/>
    <col min="4" max="4" width="9.5703125" bestFit="1" customWidth="1"/>
    <col min="5" max="5" width="8.42578125" customWidth="1"/>
    <col min="6" max="7" width="6.5703125" customWidth="1"/>
    <col min="8" max="8" width="6.5703125" bestFit="1" customWidth="1"/>
    <col min="9" max="9" width="3.140625" customWidth="1"/>
    <col min="10" max="10" width="3.28515625" customWidth="1"/>
  </cols>
  <sheetData>
    <row r="3" spans="2:11" x14ac:dyDescent="0.2">
      <c r="B3" s="7"/>
    </row>
    <row r="4" spans="2:11" ht="15" x14ac:dyDescent="0.2">
      <c r="B4" s="22"/>
    </row>
    <row r="6" spans="2:11" ht="45" customHeight="1" x14ac:dyDescent="0.2">
      <c r="B6" s="54" t="s">
        <v>13</v>
      </c>
      <c r="C6" s="54"/>
      <c r="D6" s="54"/>
      <c r="E6" s="54"/>
      <c r="F6" s="54"/>
      <c r="G6" s="54"/>
      <c r="H6" s="54"/>
      <c r="I6" s="29"/>
      <c r="J6" s="29"/>
      <c r="K6" s="29"/>
    </row>
    <row r="8" spans="2:11" x14ac:dyDescent="0.2">
      <c r="B8" s="1" t="s">
        <v>4</v>
      </c>
      <c r="C8" s="30" t="s">
        <v>6</v>
      </c>
    </row>
    <row r="9" spans="2:11" x14ac:dyDescent="0.2">
      <c r="B9" s="32" t="s">
        <v>7</v>
      </c>
      <c r="C9" s="33">
        <v>32642</v>
      </c>
    </row>
    <row r="10" spans="2:11" x14ac:dyDescent="0.2">
      <c r="B10" s="32" t="s">
        <v>8</v>
      </c>
      <c r="C10" s="33">
        <v>27587</v>
      </c>
    </row>
    <row r="11" spans="2:11" x14ac:dyDescent="0.2">
      <c r="B11" s="32" t="s">
        <v>9</v>
      </c>
      <c r="C11" s="33">
        <v>31887</v>
      </c>
    </row>
    <row r="12" spans="2:11" x14ac:dyDescent="0.2">
      <c r="B12" s="32" t="s">
        <v>10</v>
      </c>
      <c r="C12" s="33">
        <v>37616</v>
      </c>
    </row>
    <row r="13" spans="2:11" x14ac:dyDescent="0.2">
      <c r="B13" s="32" t="s">
        <v>11</v>
      </c>
      <c r="C13" s="33">
        <v>36280</v>
      </c>
    </row>
    <row r="14" spans="2:11" x14ac:dyDescent="0.2">
      <c r="B14" s="32" t="s">
        <v>12</v>
      </c>
      <c r="C14" s="33">
        <v>39501</v>
      </c>
    </row>
  </sheetData>
  <mergeCells count="1">
    <mergeCell ref="B6:H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/>
  <dimension ref="B3:K14"/>
  <sheetViews>
    <sheetView showGridLines="0" workbookViewId="0">
      <selection activeCell="B4" sqref="B4"/>
    </sheetView>
  </sheetViews>
  <sheetFormatPr defaultRowHeight="12.75" x14ac:dyDescent="0.2"/>
  <cols>
    <col min="1" max="1" width="2.7109375" customWidth="1"/>
    <col min="2" max="2" width="16.7109375" customWidth="1"/>
    <col min="3" max="3" width="25.140625" customWidth="1"/>
    <col min="4" max="4" width="9.5703125" bestFit="1" customWidth="1"/>
    <col min="5" max="5" width="4.42578125" customWidth="1"/>
    <col min="6" max="6" width="5.7109375" customWidth="1"/>
    <col min="7" max="7" width="11.85546875" bestFit="1" customWidth="1"/>
    <col min="8" max="8" width="6.5703125" bestFit="1" customWidth="1"/>
    <col min="9" max="9" width="3.140625" customWidth="1"/>
    <col min="10" max="10" width="3.28515625" customWidth="1"/>
  </cols>
  <sheetData>
    <row r="3" spans="2:11" x14ac:dyDescent="0.2">
      <c r="B3" s="7"/>
    </row>
    <row r="4" spans="2:11" ht="15" x14ac:dyDescent="0.2">
      <c r="B4" s="22"/>
    </row>
    <row r="6" spans="2:11" ht="45" customHeight="1" x14ac:dyDescent="0.2">
      <c r="B6" s="54" t="s">
        <v>13</v>
      </c>
      <c r="C6" s="54"/>
      <c r="D6" s="54"/>
      <c r="E6" s="54"/>
      <c r="F6" s="54"/>
      <c r="G6" s="54"/>
      <c r="H6" s="54"/>
      <c r="I6" s="29"/>
      <c r="J6" s="29"/>
      <c r="K6" s="29"/>
    </row>
    <row r="8" spans="2:11" x14ac:dyDescent="0.2">
      <c r="B8" s="1" t="s">
        <v>4</v>
      </c>
      <c r="C8" s="30" t="s">
        <v>6</v>
      </c>
    </row>
    <row r="9" spans="2:11" x14ac:dyDescent="0.2">
      <c r="B9" s="32" t="s">
        <v>7</v>
      </c>
      <c r="C9" s="33">
        <v>32642</v>
      </c>
    </row>
    <row r="10" spans="2:11" x14ac:dyDescent="0.2">
      <c r="B10" s="32" t="s">
        <v>8</v>
      </c>
      <c r="C10" s="33">
        <v>27587</v>
      </c>
    </row>
    <row r="11" spans="2:11" x14ac:dyDescent="0.2">
      <c r="B11" s="32" t="s">
        <v>9</v>
      </c>
      <c r="C11" s="33">
        <v>31887</v>
      </c>
    </row>
    <row r="12" spans="2:11" x14ac:dyDescent="0.2">
      <c r="B12" s="32" t="s">
        <v>10</v>
      </c>
      <c r="C12" s="33">
        <v>37616</v>
      </c>
    </row>
    <row r="13" spans="2:11" x14ac:dyDescent="0.2">
      <c r="B13" s="32" t="s">
        <v>11</v>
      </c>
      <c r="C13" s="33">
        <v>36280</v>
      </c>
    </row>
    <row r="14" spans="2:11" x14ac:dyDescent="0.2">
      <c r="B14" s="32" t="s">
        <v>12</v>
      </c>
      <c r="C14" s="33">
        <v>39501</v>
      </c>
    </row>
  </sheetData>
  <mergeCells count="1">
    <mergeCell ref="B6:H6"/>
  </mergeCells>
  <conditionalFormatting sqref="C9:C14">
    <cfRule type="dataBar" priority="1">
      <dataBar>
        <cfvo type="min"/>
        <cfvo type="max"/>
        <color rgb="FF008AEF"/>
      </dataBar>
    </cfRule>
  </conditionalFormatting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28"/>
  <sheetViews>
    <sheetView showGridLines="0" workbookViewId="0">
      <selection activeCell="B4" sqref="B4"/>
    </sheetView>
  </sheetViews>
  <sheetFormatPr defaultRowHeight="12.75" x14ac:dyDescent="0.2"/>
  <cols>
    <col min="1" max="1" width="2.7109375" style="27" customWidth="1"/>
    <col min="2" max="2" width="14.7109375" style="27" customWidth="1"/>
    <col min="3" max="3" width="12" style="27" customWidth="1"/>
    <col min="4" max="4" width="14.42578125" style="27" customWidth="1"/>
    <col min="5" max="5" width="14.5703125" style="27" customWidth="1"/>
    <col min="6" max="6" width="9.85546875" style="27" customWidth="1"/>
    <col min="7" max="7" width="9" style="27" customWidth="1"/>
    <col min="8" max="8" width="4.7109375" style="27" customWidth="1"/>
    <col min="9" max="9" width="3.140625" style="27" customWidth="1"/>
    <col min="10" max="10" width="3.28515625" style="27" customWidth="1"/>
    <col min="11" max="16384" width="9.140625" style="27"/>
  </cols>
  <sheetData>
    <row r="3" spans="2:11" x14ac:dyDescent="0.2">
      <c r="B3" s="26"/>
    </row>
    <row r="4" spans="2:11" ht="15" x14ac:dyDescent="0.2">
      <c r="B4" s="28"/>
    </row>
    <row r="6" spans="2:11" customFormat="1" ht="85.5" customHeight="1" x14ac:dyDescent="0.2">
      <c r="B6" s="54" t="s">
        <v>42</v>
      </c>
      <c r="C6" s="54"/>
      <c r="D6" s="54"/>
      <c r="E6" s="54"/>
      <c r="F6" s="54"/>
      <c r="G6" s="54"/>
      <c r="H6" s="54"/>
      <c r="I6" s="54"/>
      <c r="J6" s="29"/>
      <c r="K6" s="29"/>
    </row>
    <row r="7" spans="2:11" customFormat="1" x14ac:dyDescent="0.2"/>
    <row r="8" spans="2:11" ht="25.5" x14ac:dyDescent="0.2">
      <c r="B8" s="36" t="s">
        <v>14</v>
      </c>
      <c r="C8" s="37" t="s">
        <v>15</v>
      </c>
      <c r="D8" s="38" t="s">
        <v>16</v>
      </c>
      <c r="E8" s="36" t="s">
        <v>17</v>
      </c>
    </row>
    <row r="9" spans="2:11" x14ac:dyDescent="0.2">
      <c r="B9" s="34" t="s">
        <v>18</v>
      </c>
      <c r="C9" s="39" t="s">
        <v>19</v>
      </c>
      <c r="D9" s="35">
        <v>10</v>
      </c>
      <c r="E9" s="31">
        <v>1000</v>
      </c>
    </row>
    <row r="10" spans="2:11" x14ac:dyDescent="0.2">
      <c r="B10" s="34" t="s">
        <v>20</v>
      </c>
      <c r="C10" s="39" t="s">
        <v>21</v>
      </c>
      <c r="D10" s="35">
        <v>20</v>
      </c>
      <c r="E10" s="31">
        <v>1010</v>
      </c>
    </row>
    <row r="11" spans="2:11" x14ac:dyDescent="0.2">
      <c r="B11" s="34" t="s">
        <v>22</v>
      </c>
      <c r="C11" s="39" t="s">
        <v>23</v>
      </c>
      <c r="D11" s="35">
        <v>20</v>
      </c>
      <c r="E11" s="31">
        <v>1150</v>
      </c>
    </row>
    <row r="12" spans="2:11" x14ac:dyDescent="0.2">
      <c r="B12" s="34" t="s">
        <v>24</v>
      </c>
      <c r="C12" s="39" t="s">
        <v>21</v>
      </c>
      <c r="D12" s="35">
        <v>20</v>
      </c>
      <c r="E12" s="31">
        <v>1200</v>
      </c>
    </row>
    <row r="13" spans="2:11" x14ac:dyDescent="0.2">
      <c r="B13" s="34" t="s">
        <v>25</v>
      </c>
      <c r="C13" s="39" t="s">
        <v>23</v>
      </c>
      <c r="D13" s="35">
        <v>40</v>
      </c>
      <c r="E13" s="31">
        <v>1200</v>
      </c>
    </row>
    <row r="14" spans="2:11" x14ac:dyDescent="0.2">
      <c r="B14" s="34" t="s">
        <v>26</v>
      </c>
      <c r="C14" s="39" t="s">
        <v>21</v>
      </c>
      <c r="D14" s="35">
        <v>20</v>
      </c>
      <c r="E14" s="31">
        <v>1210</v>
      </c>
    </row>
    <row r="15" spans="2:11" x14ac:dyDescent="0.2">
      <c r="B15" s="34" t="s">
        <v>27</v>
      </c>
      <c r="C15" s="39" t="s">
        <v>21</v>
      </c>
      <c r="D15" s="35">
        <v>20</v>
      </c>
      <c r="E15" s="31">
        <v>1250</v>
      </c>
    </row>
    <row r="16" spans="2:11" x14ac:dyDescent="0.2">
      <c r="B16" s="34" t="s">
        <v>28</v>
      </c>
      <c r="C16" s="39" t="s">
        <v>21</v>
      </c>
      <c r="D16" s="35">
        <v>40</v>
      </c>
      <c r="E16" s="31">
        <v>1250</v>
      </c>
    </row>
    <row r="17" spans="2:5" x14ac:dyDescent="0.2">
      <c r="B17" s="34" t="s">
        <v>29</v>
      </c>
      <c r="C17" s="39" t="s">
        <v>21</v>
      </c>
      <c r="D17" s="35">
        <v>40</v>
      </c>
      <c r="E17" s="31">
        <v>1350</v>
      </c>
    </row>
    <row r="18" spans="2:5" x14ac:dyDescent="0.2">
      <c r="B18" s="34" t="s">
        <v>30</v>
      </c>
      <c r="C18" s="39" t="s">
        <v>23</v>
      </c>
      <c r="D18" s="35">
        <v>50</v>
      </c>
      <c r="E18" s="31">
        <v>1450</v>
      </c>
    </row>
    <row r="19" spans="2:5" x14ac:dyDescent="0.2">
      <c r="B19" s="34" t="s">
        <v>31</v>
      </c>
      <c r="C19" s="39" t="s">
        <v>32</v>
      </c>
      <c r="D19" s="35">
        <v>30</v>
      </c>
      <c r="E19" s="31">
        <v>1500</v>
      </c>
    </row>
    <row r="20" spans="2:5" x14ac:dyDescent="0.2">
      <c r="B20" s="34" t="s">
        <v>33</v>
      </c>
      <c r="C20" s="39" t="s">
        <v>32</v>
      </c>
      <c r="D20" s="35">
        <v>20</v>
      </c>
      <c r="E20" s="31">
        <v>1550</v>
      </c>
    </row>
    <row r="21" spans="2:5" x14ac:dyDescent="0.2">
      <c r="B21" s="34" t="s">
        <v>34</v>
      </c>
      <c r="C21" s="39" t="s">
        <v>23</v>
      </c>
      <c r="D21" s="35">
        <v>10</v>
      </c>
      <c r="E21" s="31">
        <v>1600</v>
      </c>
    </row>
    <row r="22" spans="2:5" x14ac:dyDescent="0.2">
      <c r="B22" s="34" t="s">
        <v>35</v>
      </c>
      <c r="C22" s="39" t="s">
        <v>19</v>
      </c>
      <c r="D22" s="35">
        <v>10</v>
      </c>
      <c r="E22" s="31">
        <v>1650</v>
      </c>
    </row>
    <row r="23" spans="2:5" x14ac:dyDescent="0.2">
      <c r="B23" s="34" t="s">
        <v>36</v>
      </c>
      <c r="C23" s="39" t="s">
        <v>19</v>
      </c>
      <c r="D23" s="35">
        <v>50</v>
      </c>
      <c r="E23" s="31">
        <v>1750</v>
      </c>
    </row>
    <row r="24" spans="2:5" x14ac:dyDescent="0.2">
      <c r="B24" s="34" t="s">
        <v>37</v>
      </c>
      <c r="C24" s="39" t="s">
        <v>19</v>
      </c>
      <c r="D24" s="35">
        <v>30</v>
      </c>
      <c r="E24" s="31">
        <v>1850</v>
      </c>
    </row>
    <row r="25" spans="2:5" x14ac:dyDescent="0.2">
      <c r="B25" s="34" t="s">
        <v>38</v>
      </c>
      <c r="C25" s="39" t="s">
        <v>19</v>
      </c>
      <c r="D25" s="35">
        <v>50</v>
      </c>
      <c r="E25" s="31">
        <v>1850</v>
      </c>
    </row>
    <row r="26" spans="2:5" x14ac:dyDescent="0.2">
      <c r="B26" s="34" t="s">
        <v>39</v>
      </c>
      <c r="C26" s="39" t="s">
        <v>23</v>
      </c>
      <c r="D26" s="35">
        <v>30</v>
      </c>
      <c r="E26" s="31">
        <v>1850</v>
      </c>
    </row>
    <row r="27" spans="2:5" x14ac:dyDescent="0.2">
      <c r="B27" s="34" t="s">
        <v>40</v>
      </c>
      <c r="C27" s="39" t="s">
        <v>23</v>
      </c>
      <c r="D27" s="35">
        <v>20</v>
      </c>
      <c r="E27" s="31">
        <v>1900</v>
      </c>
    </row>
    <row r="28" spans="2:5" x14ac:dyDescent="0.2">
      <c r="B28" s="34" t="s">
        <v>41</v>
      </c>
      <c r="C28" s="39" t="s">
        <v>32</v>
      </c>
      <c r="D28" s="35">
        <v>20</v>
      </c>
      <c r="E28" s="31">
        <v>2000</v>
      </c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29"/>
  <sheetViews>
    <sheetView showGridLines="0" workbookViewId="0">
      <selection activeCell="B4" sqref="B4"/>
    </sheetView>
  </sheetViews>
  <sheetFormatPr defaultRowHeight="12.75" x14ac:dyDescent="0.2"/>
  <cols>
    <col min="1" max="1" width="2.7109375" customWidth="1"/>
    <col min="2" max="2" width="16.7109375" customWidth="1"/>
    <col min="3" max="3" width="10.28515625" customWidth="1"/>
    <col min="4" max="5" width="15.140625" customWidth="1"/>
    <col min="6" max="6" width="7.5703125" customWidth="1"/>
    <col min="7" max="7" width="4" customWidth="1"/>
    <col min="8" max="8" width="6.5703125" bestFit="1" customWidth="1"/>
    <col min="9" max="9" width="3.140625" customWidth="1"/>
    <col min="10" max="10" width="3.28515625" customWidth="1"/>
  </cols>
  <sheetData>
    <row r="3" spans="2:11" x14ac:dyDescent="0.2">
      <c r="B3" s="7"/>
    </row>
    <row r="4" spans="2:11" ht="15" x14ac:dyDescent="0.2">
      <c r="B4" s="22"/>
    </row>
    <row r="6" spans="2:11" ht="82.5" customHeight="1" x14ac:dyDescent="0.2">
      <c r="B6" s="54" t="s">
        <v>42</v>
      </c>
      <c r="C6" s="54"/>
      <c r="D6" s="54"/>
      <c r="E6" s="54"/>
      <c r="F6" s="54"/>
      <c r="G6" s="54"/>
      <c r="H6" s="54"/>
      <c r="I6" s="54"/>
      <c r="J6" s="29"/>
      <c r="K6" s="29"/>
    </row>
    <row r="8" spans="2:11" s="27" customFormat="1" ht="25.5" x14ac:dyDescent="0.2">
      <c r="B8" s="36" t="s">
        <v>14</v>
      </c>
      <c r="C8" s="37" t="s">
        <v>15</v>
      </c>
      <c r="D8" s="38" t="s">
        <v>16</v>
      </c>
      <c r="E8" s="36" t="s">
        <v>17</v>
      </c>
    </row>
    <row r="9" spans="2:11" s="27" customFormat="1" x14ac:dyDescent="0.2">
      <c r="B9" s="34" t="s">
        <v>18</v>
      </c>
      <c r="C9" s="39" t="s">
        <v>19</v>
      </c>
      <c r="D9" s="35">
        <v>10</v>
      </c>
      <c r="E9" s="31">
        <v>1000</v>
      </c>
    </row>
    <row r="10" spans="2:11" s="27" customFormat="1" x14ac:dyDescent="0.2">
      <c r="B10" s="34" t="s">
        <v>20</v>
      </c>
      <c r="C10" s="39" t="s">
        <v>21</v>
      </c>
      <c r="D10" s="35">
        <v>20</v>
      </c>
      <c r="E10" s="31">
        <v>1010</v>
      </c>
    </row>
    <row r="11" spans="2:11" s="27" customFormat="1" x14ac:dyDescent="0.2">
      <c r="B11" s="34" t="s">
        <v>22</v>
      </c>
      <c r="C11" s="39" t="s">
        <v>23</v>
      </c>
      <c r="D11" s="35">
        <v>20</v>
      </c>
      <c r="E11" s="31">
        <v>1150</v>
      </c>
    </row>
    <row r="12" spans="2:11" s="27" customFormat="1" x14ac:dyDescent="0.2">
      <c r="B12" s="34" t="s">
        <v>24</v>
      </c>
      <c r="C12" s="39" t="s">
        <v>21</v>
      </c>
      <c r="D12" s="35">
        <v>20</v>
      </c>
      <c r="E12" s="31">
        <v>1200</v>
      </c>
    </row>
    <row r="13" spans="2:11" s="27" customFormat="1" x14ac:dyDescent="0.2">
      <c r="B13" s="34" t="s">
        <v>25</v>
      </c>
      <c r="C13" s="39" t="s">
        <v>23</v>
      </c>
      <c r="D13" s="35">
        <v>40</v>
      </c>
      <c r="E13" s="31">
        <v>1200</v>
      </c>
    </row>
    <row r="14" spans="2:11" s="27" customFormat="1" x14ac:dyDescent="0.2">
      <c r="B14" s="34" t="s">
        <v>26</v>
      </c>
      <c r="C14" s="39" t="s">
        <v>21</v>
      </c>
      <c r="D14" s="35">
        <v>20</v>
      </c>
      <c r="E14" s="31">
        <v>1210</v>
      </c>
    </row>
    <row r="15" spans="2:11" s="27" customFormat="1" x14ac:dyDescent="0.2">
      <c r="B15" s="34" t="s">
        <v>27</v>
      </c>
      <c r="C15" s="39" t="s">
        <v>21</v>
      </c>
      <c r="D15" s="35">
        <v>20</v>
      </c>
      <c r="E15" s="31">
        <v>1250</v>
      </c>
    </row>
    <row r="16" spans="2:11" s="27" customFormat="1" x14ac:dyDescent="0.2">
      <c r="B16" s="34" t="s">
        <v>28</v>
      </c>
      <c r="C16" s="39" t="s">
        <v>21</v>
      </c>
      <c r="D16" s="35">
        <v>40</v>
      </c>
      <c r="E16" s="31">
        <v>1250</v>
      </c>
    </row>
    <row r="17" spans="2:5" s="27" customFormat="1" x14ac:dyDescent="0.2">
      <c r="B17" s="34" t="s">
        <v>29</v>
      </c>
      <c r="C17" s="39" t="s">
        <v>21</v>
      </c>
      <c r="D17" s="35">
        <v>40</v>
      </c>
      <c r="E17" s="31">
        <v>1350</v>
      </c>
    </row>
    <row r="18" spans="2:5" s="27" customFormat="1" x14ac:dyDescent="0.2">
      <c r="B18" s="34" t="s">
        <v>30</v>
      </c>
      <c r="C18" s="39" t="s">
        <v>23</v>
      </c>
      <c r="D18" s="35">
        <v>50</v>
      </c>
      <c r="E18" s="31">
        <v>1450</v>
      </c>
    </row>
    <row r="19" spans="2:5" s="27" customFormat="1" x14ac:dyDescent="0.2">
      <c r="B19" s="34" t="s">
        <v>31</v>
      </c>
      <c r="C19" s="39" t="s">
        <v>32</v>
      </c>
      <c r="D19" s="35">
        <v>30</v>
      </c>
      <c r="E19" s="31">
        <v>1500</v>
      </c>
    </row>
    <row r="20" spans="2:5" s="27" customFormat="1" x14ac:dyDescent="0.2">
      <c r="B20" s="34" t="s">
        <v>33</v>
      </c>
      <c r="C20" s="39" t="s">
        <v>32</v>
      </c>
      <c r="D20" s="35">
        <v>20</v>
      </c>
      <c r="E20" s="31">
        <v>1550</v>
      </c>
    </row>
    <row r="21" spans="2:5" s="27" customFormat="1" x14ac:dyDescent="0.2">
      <c r="B21" s="34" t="s">
        <v>34</v>
      </c>
      <c r="C21" s="39" t="s">
        <v>23</v>
      </c>
      <c r="D21" s="35">
        <v>10</v>
      </c>
      <c r="E21" s="31">
        <v>1600</v>
      </c>
    </row>
    <row r="22" spans="2:5" s="27" customFormat="1" x14ac:dyDescent="0.2">
      <c r="B22" s="34" t="s">
        <v>35</v>
      </c>
      <c r="C22" s="39" t="s">
        <v>19</v>
      </c>
      <c r="D22" s="35">
        <v>10</v>
      </c>
      <c r="E22" s="31">
        <v>1650</v>
      </c>
    </row>
    <row r="23" spans="2:5" s="27" customFormat="1" x14ac:dyDescent="0.2">
      <c r="B23" s="34" t="s">
        <v>36</v>
      </c>
      <c r="C23" s="39" t="s">
        <v>19</v>
      </c>
      <c r="D23" s="35">
        <v>50</v>
      </c>
      <c r="E23" s="31">
        <v>1750</v>
      </c>
    </row>
    <row r="24" spans="2:5" s="27" customFormat="1" x14ac:dyDescent="0.2">
      <c r="B24" s="34" t="s">
        <v>37</v>
      </c>
      <c r="C24" s="39" t="s">
        <v>19</v>
      </c>
      <c r="D24" s="35">
        <v>30</v>
      </c>
      <c r="E24" s="31">
        <v>1850</v>
      </c>
    </row>
    <row r="25" spans="2:5" s="27" customFormat="1" x14ac:dyDescent="0.2">
      <c r="B25" s="34" t="s">
        <v>38</v>
      </c>
      <c r="C25" s="39" t="s">
        <v>19</v>
      </c>
      <c r="D25" s="35">
        <v>50</v>
      </c>
      <c r="E25" s="31">
        <v>1850</v>
      </c>
    </row>
    <row r="26" spans="2:5" x14ac:dyDescent="0.2">
      <c r="B26" s="34" t="s">
        <v>39</v>
      </c>
      <c r="C26" s="39" t="s">
        <v>23</v>
      </c>
      <c r="D26" s="35">
        <v>30</v>
      </c>
      <c r="E26" s="31">
        <v>1850</v>
      </c>
    </row>
    <row r="27" spans="2:5" x14ac:dyDescent="0.2">
      <c r="B27" s="34" t="s">
        <v>40</v>
      </c>
      <c r="C27" s="39" t="s">
        <v>23</v>
      </c>
      <c r="D27" s="35">
        <v>20</v>
      </c>
      <c r="E27" s="31">
        <v>1900</v>
      </c>
    </row>
    <row r="28" spans="2:5" x14ac:dyDescent="0.2">
      <c r="B28" s="34" t="s">
        <v>41</v>
      </c>
      <c r="C28" s="39" t="s">
        <v>32</v>
      </c>
      <c r="D28" s="35">
        <v>20</v>
      </c>
      <c r="E28" s="31">
        <v>2000</v>
      </c>
    </row>
    <row r="29" spans="2:5" x14ac:dyDescent="0.2">
      <c r="E29" s="40"/>
    </row>
  </sheetData>
  <mergeCells count="1">
    <mergeCell ref="B6:I6"/>
  </mergeCells>
  <conditionalFormatting sqref="E9:E28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9:D28">
    <cfRule type="colorScale" priority="1">
      <colorScale>
        <cfvo type="num" val="20"/>
        <cfvo type="num" val="21"/>
        <color theme="4" tint="0.79998168889431442"/>
        <color theme="3" tint="0.39997558519241921"/>
      </colorScale>
    </cfRule>
  </conditionalFormatting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48"/>
  <sheetViews>
    <sheetView showGridLines="0" workbookViewId="0">
      <selection activeCell="B4" sqref="B4"/>
    </sheetView>
  </sheetViews>
  <sheetFormatPr defaultRowHeight="12.75" x14ac:dyDescent="0.2"/>
  <cols>
    <col min="1" max="1" width="2.7109375" style="27" customWidth="1"/>
    <col min="2" max="2" width="14.42578125" style="27" customWidth="1"/>
    <col min="3" max="3" width="15.42578125" style="27" bestFit="1" customWidth="1"/>
    <col min="4" max="4" width="14" style="27" bestFit="1" customWidth="1"/>
    <col min="5" max="5" width="13.85546875" style="27" customWidth="1"/>
    <col min="6" max="6" width="14" style="27" customWidth="1"/>
    <col min="7" max="7" width="5.140625" style="27" customWidth="1"/>
    <col min="8" max="8" width="3.42578125" style="27" customWidth="1"/>
    <col min="9" max="9" width="3.140625" style="27" customWidth="1"/>
    <col min="10" max="10" width="3.28515625" style="27" customWidth="1"/>
    <col min="11" max="16384" width="9.140625" style="27"/>
  </cols>
  <sheetData>
    <row r="3" spans="2:11" x14ac:dyDescent="0.2">
      <c r="B3" s="26"/>
    </row>
    <row r="4" spans="2:11" ht="15" x14ac:dyDescent="0.2">
      <c r="B4" s="28"/>
    </row>
    <row r="6" spans="2:11" customFormat="1" ht="90.75" customHeight="1" x14ac:dyDescent="0.2">
      <c r="B6" s="54" t="s">
        <v>66</v>
      </c>
      <c r="C6" s="54"/>
      <c r="D6" s="54"/>
      <c r="E6" s="54"/>
      <c r="F6" s="54"/>
      <c r="G6" s="54"/>
      <c r="H6" s="54"/>
      <c r="I6" s="54"/>
      <c r="J6" s="29"/>
      <c r="K6" s="29"/>
    </row>
    <row r="7" spans="2:11" customFormat="1" x14ac:dyDescent="0.2"/>
    <row r="8" spans="2:11" x14ac:dyDescent="0.2">
      <c r="B8" s="42" t="s">
        <v>64</v>
      </c>
      <c r="C8" s="42" t="s">
        <v>61</v>
      </c>
      <c r="D8" s="42" t="s">
        <v>62</v>
      </c>
      <c r="E8" s="42" t="s">
        <v>63</v>
      </c>
      <c r="F8" s="42" t="s">
        <v>65</v>
      </c>
    </row>
    <row r="9" spans="2:11" x14ac:dyDescent="0.2">
      <c r="B9" s="57" t="s">
        <v>43</v>
      </c>
      <c r="C9" s="41" t="s">
        <v>44</v>
      </c>
      <c r="D9" s="43">
        <v>12462.8</v>
      </c>
      <c r="E9" s="43">
        <v>37288.03</v>
      </c>
      <c r="F9" s="46">
        <f>E9/D9</f>
        <v>2.9919464325833682</v>
      </c>
    </row>
    <row r="10" spans="2:11" x14ac:dyDescent="0.2">
      <c r="B10" s="58"/>
      <c r="C10" s="41" t="s">
        <v>45</v>
      </c>
      <c r="D10" s="43">
        <v>1053.58</v>
      </c>
      <c r="E10" s="43">
        <v>1012.01</v>
      </c>
      <c r="F10" s="46">
        <f t="shared" ref="F10:F48" si="0">E10/D10</f>
        <v>0.96054404981112029</v>
      </c>
    </row>
    <row r="11" spans="2:11" x14ac:dyDescent="0.2">
      <c r="B11" s="58"/>
      <c r="C11" s="41" t="s">
        <v>46</v>
      </c>
      <c r="D11" s="43">
        <v>4118.55</v>
      </c>
      <c r="E11" s="43">
        <v>4843.03</v>
      </c>
      <c r="F11" s="46">
        <f t="shared" si="0"/>
        <v>1.175906569059499</v>
      </c>
    </row>
    <row r="12" spans="2:11" x14ac:dyDescent="0.2">
      <c r="B12" s="58"/>
      <c r="C12" s="41" t="s">
        <v>47</v>
      </c>
      <c r="D12" s="43">
        <v>1619.6</v>
      </c>
      <c r="E12" s="43">
        <v>0</v>
      </c>
      <c r="F12" s="46">
        <f t="shared" si="0"/>
        <v>0</v>
      </c>
    </row>
    <row r="13" spans="2:11" x14ac:dyDescent="0.2">
      <c r="B13" s="58"/>
      <c r="C13" s="41" t="s">
        <v>48</v>
      </c>
      <c r="D13" s="43">
        <v>149435.34999999998</v>
      </c>
      <c r="E13" s="43">
        <v>69728.779999999984</v>
      </c>
      <c r="F13" s="46">
        <f t="shared" si="0"/>
        <v>0.46661502783645231</v>
      </c>
    </row>
    <row r="14" spans="2:11" x14ac:dyDescent="0.2">
      <c r="B14" s="58"/>
      <c r="C14" s="41" t="s">
        <v>49</v>
      </c>
      <c r="D14" s="43">
        <v>106928.81999999999</v>
      </c>
      <c r="E14" s="43">
        <v>95978.48255624187</v>
      </c>
      <c r="F14" s="46">
        <f t="shared" si="0"/>
        <v>0.89759227265616393</v>
      </c>
    </row>
    <row r="15" spans="2:11" x14ac:dyDescent="0.2">
      <c r="B15" s="58"/>
      <c r="C15" s="41" t="s">
        <v>50</v>
      </c>
      <c r="D15" s="43">
        <v>1854439.1500000001</v>
      </c>
      <c r="E15" s="43">
        <v>1897001.5999999999</v>
      </c>
      <c r="F15" s="46">
        <f t="shared" si="0"/>
        <v>1.0229516562999652</v>
      </c>
    </row>
    <row r="16" spans="2:11" x14ac:dyDescent="0.2">
      <c r="B16" s="58"/>
      <c r="C16" s="41" t="s">
        <v>51</v>
      </c>
      <c r="D16" s="43">
        <v>36703.909999999996</v>
      </c>
      <c r="E16" s="43">
        <v>50009.24</v>
      </c>
      <c r="F16" s="46">
        <f t="shared" si="0"/>
        <v>1.3625044307268628</v>
      </c>
    </row>
    <row r="17" spans="2:6" x14ac:dyDescent="0.2">
      <c r="B17" s="59"/>
      <c r="C17" s="41" t="s">
        <v>52</v>
      </c>
      <c r="D17" s="43">
        <v>55214.19</v>
      </c>
      <c r="E17" s="43">
        <v>58953.57</v>
      </c>
      <c r="F17" s="46">
        <f t="shared" si="0"/>
        <v>1.0677249815672383</v>
      </c>
    </row>
    <row r="18" spans="2:6" x14ac:dyDescent="0.2">
      <c r="B18" s="60" t="s">
        <v>53</v>
      </c>
      <c r="C18" s="61"/>
      <c r="D18" s="45">
        <v>2221975.9500000002</v>
      </c>
      <c r="E18" s="45">
        <v>2214814.7425562418</v>
      </c>
      <c r="F18" s="47">
        <f t="shared" si="0"/>
        <v>0.99677709948041593</v>
      </c>
    </row>
    <row r="19" spans="2:6" x14ac:dyDescent="0.2">
      <c r="B19" s="57" t="s">
        <v>54</v>
      </c>
      <c r="C19" s="41" t="s">
        <v>44</v>
      </c>
      <c r="D19" s="43">
        <v>25770.519999999997</v>
      </c>
      <c r="E19" s="43">
        <v>32147.449999999993</v>
      </c>
      <c r="F19" s="46">
        <f t="shared" si="0"/>
        <v>1.2474505753085308</v>
      </c>
    </row>
    <row r="20" spans="2:6" x14ac:dyDescent="0.2">
      <c r="B20" s="58"/>
      <c r="C20" s="41" t="s">
        <v>45</v>
      </c>
      <c r="D20" s="43">
        <v>238837.44</v>
      </c>
      <c r="E20" s="43">
        <v>206956.52000000002</v>
      </c>
      <c r="F20" s="46">
        <f t="shared" si="0"/>
        <v>0.86651623799015776</v>
      </c>
    </row>
    <row r="21" spans="2:6" x14ac:dyDescent="0.2">
      <c r="B21" s="58"/>
      <c r="C21" s="41" t="s">
        <v>46</v>
      </c>
      <c r="D21" s="43">
        <v>17835.669999999998</v>
      </c>
      <c r="E21" s="43">
        <v>22970.18</v>
      </c>
      <c r="F21" s="46">
        <f t="shared" si="0"/>
        <v>1.2878787284133426</v>
      </c>
    </row>
    <row r="22" spans="2:6" x14ac:dyDescent="0.2">
      <c r="B22" s="58"/>
      <c r="C22" s="41" t="s">
        <v>47</v>
      </c>
      <c r="D22" s="43">
        <v>1931.9700000000003</v>
      </c>
      <c r="E22" s="43">
        <v>2173.4700000000003</v>
      </c>
      <c r="F22" s="46">
        <f t="shared" si="0"/>
        <v>1.1250019410239289</v>
      </c>
    </row>
    <row r="23" spans="2:6" x14ac:dyDescent="0.2">
      <c r="B23" s="58"/>
      <c r="C23" s="41" t="s">
        <v>48</v>
      </c>
      <c r="D23" s="43">
        <v>73919.920000000013</v>
      </c>
      <c r="E23" s="43">
        <v>162011.18999999997</v>
      </c>
      <c r="F23" s="46">
        <f t="shared" si="0"/>
        <v>2.1917121934114641</v>
      </c>
    </row>
    <row r="24" spans="2:6" x14ac:dyDescent="0.2">
      <c r="B24" s="58"/>
      <c r="C24" s="41" t="s">
        <v>49</v>
      </c>
      <c r="D24" s="43">
        <v>1111857.0299999998</v>
      </c>
      <c r="E24" s="43">
        <v>1375793.3572180963</v>
      </c>
      <c r="F24" s="46">
        <f t="shared" si="0"/>
        <v>1.2373833326557251</v>
      </c>
    </row>
    <row r="25" spans="2:6" x14ac:dyDescent="0.2">
      <c r="B25" s="58"/>
      <c r="C25" s="41" t="s">
        <v>50</v>
      </c>
      <c r="D25" s="43">
        <v>148718.35999999999</v>
      </c>
      <c r="E25" s="43">
        <v>208602.01000000004</v>
      </c>
      <c r="F25" s="46">
        <f t="shared" si="0"/>
        <v>1.4026648088373221</v>
      </c>
    </row>
    <row r="26" spans="2:6" x14ac:dyDescent="0.2">
      <c r="B26" s="58"/>
      <c r="C26" s="41" t="s">
        <v>51</v>
      </c>
      <c r="D26" s="43">
        <v>192128.93999999994</v>
      </c>
      <c r="E26" s="43">
        <v>300121.12</v>
      </c>
      <c r="F26" s="46">
        <f t="shared" si="0"/>
        <v>1.5620817977760149</v>
      </c>
    </row>
    <row r="27" spans="2:6" x14ac:dyDescent="0.2">
      <c r="B27" s="59"/>
      <c r="C27" s="41" t="s">
        <v>52</v>
      </c>
      <c r="D27" s="43">
        <v>323573.28000000003</v>
      </c>
      <c r="E27" s="43">
        <v>402309.16</v>
      </c>
      <c r="F27" s="46">
        <f t="shared" si="0"/>
        <v>1.2433324531617689</v>
      </c>
    </row>
    <row r="28" spans="2:6" x14ac:dyDescent="0.2">
      <c r="B28" s="60" t="s">
        <v>55</v>
      </c>
      <c r="C28" s="61"/>
      <c r="D28" s="45">
        <v>2134573.13</v>
      </c>
      <c r="E28" s="45">
        <v>2713084.4572180961</v>
      </c>
      <c r="F28" s="47">
        <f t="shared" si="0"/>
        <v>1.2710196802758855</v>
      </c>
    </row>
    <row r="29" spans="2:6" x14ac:dyDescent="0.2">
      <c r="B29" s="57" t="s">
        <v>56</v>
      </c>
      <c r="C29" s="41" t="s">
        <v>44</v>
      </c>
      <c r="D29" s="43">
        <v>34085.399999999994</v>
      </c>
      <c r="E29" s="43">
        <v>38371.669999999991</v>
      </c>
      <c r="F29" s="46">
        <f t="shared" si="0"/>
        <v>1.1257509080134016</v>
      </c>
    </row>
    <row r="30" spans="2:6" x14ac:dyDescent="0.2">
      <c r="B30" s="58"/>
      <c r="C30" s="41" t="s">
        <v>45</v>
      </c>
      <c r="D30" s="43">
        <v>147666.82000000007</v>
      </c>
      <c r="E30" s="43">
        <v>153607.11000000004</v>
      </c>
      <c r="F30" s="46">
        <f t="shared" si="0"/>
        <v>1.0402276557455492</v>
      </c>
    </row>
    <row r="31" spans="2:6" x14ac:dyDescent="0.2">
      <c r="B31" s="58"/>
      <c r="C31" s="41" t="s">
        <v>46</v>
      </c>
      <c r="D31" s="43">
        <v>407521.99999999994</v>
      </c>
      <c r="E31" s="43">
        <v>395437.04999999993</v>
      </c>
      <c r="F31" s="46">
        <f t="shared" si="0"/>
        <v>0.97034528197250702</v>
      </c>
    </row>
    <row r="32" spans="2:6" x14ac:dyDescent="0.2">
      <c r="B32" s="58"/>
      <c r="C32" s="41" t="s">
        <v>47</v>
      </c>
      <c r="D32" s="43">
        <v>998132.08000000019</v>
      </c>
      <c r="E32" s="43">
        <v>1109945.8800000001</v>
      </c>
      <c r="F32" s="46">
        <f t="shared" si="0"/>
        <v>1.1120230500957347</v>
      </c>
    </row>
    <row r="33" spans="2:6" x14ac:dyDescent="0.2">
      <c r="B33" s="58"/>
      <c r="C33" s="41" t="s">
        <v>48</v>
      </c>
      <c r="D33" s="43">
        <v>871807.8900000006</v>
      </c>
      <c r="E33" s="43">
        <v>1003757.4799999995</v>
      </c>
      <c r="F33" s="46">
        <f t="shared" si="0"/>
        <v>1.151351681389347</v>
      </c>
    </row>
    <row r="34" spans="2:6" x14ac:dyDescent="0.2">
      <c r="B34" s="58"/>
      <c r="C34" s="41" t="s">
        <v>49</v>
      </c>
      <c r="D34" s="43">
        <v>20056816.939999998</v>
      </c>
      <c r="E34" s="43">
        <v>19088475.615552567</v>
      </c>
      <c r="F34" s="46">
        <f t="shared" si="0"/>
        <v>0.95172008961620258</v>
      </c>
    </row>
    <row r="35" spans="2:6" x14ac:dyDescent="0.2">
      <c r="B35" s="58"/>
      <c r="C35" s="41" t="s">
        <v>50</v>
      </c>
      <c r="D35" s="43">
        <v>7203808.129999999</v>
      </c>
      <c r="E35" s="43">
        <v>7198471.8200000012</v>
      </c>
      <c r="F35" s="46">
        <f t="shared" si="0"/>
        <v>0.99925923762769653</v>
      </c>
    </row>
    <row r="36" spans="2:6" x14ac:dyDescent="0.2">
      <c r="B36" s="58"/>
      <c r="C36" s="41" t="s">
        <v>51</v>
      </c>
      <c r="D36" s="43">
        <v>782155.32999999973</v>
      </c>
      <c r="E36" s="43">
        <v>1019828.9299999997</v>
      </c>
      <c r="F36" s="46">
        <f t="shared" si="0"/>
        <v>1.3038700765486058</v>
      </c>
    </row>
    <row r="37" spans="2:6" x14ac:dyDescent="0.2">
      <c r="B37" s="59"/>
      <c r="C37" s="41" t="s">
        <v>52</v>
      </c>
      <c r="D37" s="43">
        <v>554560.6</v>
      </c>
      <c r="E37" s="43">
        <v>665919.73</v>
      </c>
      <c r="F37" s="46">
        <f t="shared" si="0"/>
        <v>1.2008060615918261</v>
      </c>
    </row>
    <row r="38" spans="2:6" x14ac:dyDescent="0.2">
      <c r="B38" s="60" t="s">
        <v>57</v>
      </c>
      <c r="C38" s="61"/>
      <c r="D38" s="45">
        <v>31056555.189999998</v>
      </c>
      <c r="E38" s="45">
        <v>30673815.285552565</v>
      </c>
      <c r="F38" s="47">
        <f t="shared" si="0"/>
        <v>0.98767603483046074</v>
      </c>
    </row>
    <row r="39" spans="2:6" x14ac:dyDescent="0.2">
      <c r="B39" s="57" t="s">
        <v>58</v>
      </c>
      <c r="C39" s="41" t="s">
        <v>44</v>
      </c>
      <c r="D39" s="43">
        <v>21482.57</v>
      </c>
      <c r="E39" s="43">
        <v>50359.759999999995</v>
      </c>
      <c r="F39" s="46">
        <f t="shared" si="0"/>
        <v>2.3442148681465951</v>
      </c>
    </row>
    <row r="40" spans="2:6" x14ac:dyDescent="0.2">
      <c r="B40" s="58"/>
      <c r="C40" s="41" t="s">
        <v>45</v>
      </c>
      <c r="D40" s="43">
        <v>1298.72</v>
      </c>
      <c r="E40" s="43">
        <v>1561</v>
      </c>
      <c r="F40" s="46">
        <f t="shared" si="0"/>
        <v>1.2019526918812369</v>
      </c>
    </row>
    <row r="41" spans="2:6" x14ac:dyDescent="0.2">
      <c r="B41" s="58"/>
      <c r="C41" s="41" t="s">
        <v>46</v>
      </c>
      <c r="D41" s="43">
        <v>602.83000000000004</v>
      </c>
      <c r="E41" s="43">
        <v>778.97</v>
      </c>
      <c r="F41" s="46">
        <f t="shared" si="0"/>
        <v>1.2921885108571238</v>
      </c>
    </row>
    <row r="42" spans="2:6" x14ac:dyDescent="0.2">
      <c r="B42" s="58"/>
      <c r="C42" s="41" t="s">
        <v>48</v>
      </c>
      <c r="D42" s="43">
        <v>161664.79999999999</v>
      </c>
      <c r="E42" s="43">
        <v>213160.49999999997</v>
      </c>
      <c r="F42" s="46">
        <f t="shared" si="0"/>
        <v>1.3185337810086053</v>
      </c>
    </row>
    <row r="43" spans="2:6" x14ac:dyDescent="0.2">
      <c r="B43" s="58"/>
      <c r="C43" s="41" t="s">
        <v>49</v>
      </c>
      <c r="D43" s="43">
        <v>28748.63</v>
      </c>
      <c r="E43" s="43">
        <v>30549.897772333239</v>
      </c>
      <c r="F43" s="46">
        <f t="shared" si="0"/>
        <v>1.0626557777651748</v>
      </c>
    </row>
    <row r="44" spans="2:6" x14ac:dyDescent="0.2">
      <c r="B44" s="58"/>
      <c r="C44" s="41" t="s">
        <v>50</v>
      </c>
      <c r="D44" s="43">
        <v>194959.98</v>
      </c>
      <c r="E44" s="43">
        <v>230245.87</v>
      </c>
      <c r="F44" s="46">
        <f t="shared" si="0"/>
        <v>1.1809904268558089</v>
      </c>
    </row>
    <row r="45" spans="2:6" x14ac:dyDescent="0.2">
      <c r="B45" s="58"/>
      <c r="C45" s="41" t="s">
        <v>51</v>
      </c>
      <c r="D45" s="43">
        <v>5835.58</v>
      </c>
      <c r="E45" s="43">
        <v>9271.880000000001</v>
      </c>
      <c r="F45" s="46">
        <f t="shared" si="0"/>
        <v>1.5888532073932671</v>
      </c>
    </row>
    <row r="46" spans="2:6" x14ac:dyDescent="0.2">
      <c r="B46" s="59"/>
      <c r="C46" s="41" t="s">
        <v>52</v>
      </c>
      <c r="D46" s="43">
        <v>30097.730000000003</v>
      </c>
      <c r="E46" s="43">
        <v>44554.25</v>
      </c>
      <c r="F46" s="46">
        <f t="shared" si="0"/>
        <v>1.4803192798925366</v>
      </c>
    </row>
    <row r="47" spans="2:6" x14ac:dyDescent="0.2">
      <c r="B47" s="60" t="s">
        <v>59</v>
      </c>
      <c r="C47" s="61"/>
      <c r="D47" s="45">
        <v>444690.84</v>
      </c>
      <c r="E47" s="45">
        <v>580482.12777233322</v>
      </c>
      <c r="F47" s="47">
        <f t="shared" si="0"/>
        <v>1.3053611083428955</v>
      </c>
    </row>
    <row r="48" spans="2:6" x14ac:dyDescent="0.2">
      <c r="B48" s="55" t="s">
        <v>60</v>
      </c>
      <c r="C48" s="56"/>
      <c r="D48" s="44">
        <v>35857795.109999992</v>
      </c>
      <c r="E48" s="44">
        <v>36182196.613099232</v>
      </c>
      <c r="F48" s="48">
        <f t="shared" si="0"/>
        <v>1.0090468893054936</v>
      </c>
    </row>
  </sheetData>
  <mergeCells count="10">
    <mergeCell ref="B48:C48"/>
    <mergeCell ref="B6:I6"/>
    <mergeCell ref="B9:B17"/>
    <mergeCell ref="B18:C18"/>
    <mergeCell ref="B28:C28"/>
    <mergeCell ref="B38:C38"/>
    <mergeCell ref="B47:C47"/>
    <mergeCell ref="B39:B46"/>
    <mergeCell ref="B29:B37"/>
    <mergeCell ref="B19:B27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48"/>
  <sheetViews>
    <sheetView showGridLines="0" workbookViewId="0">
      <selection activeCell="N25" sqref="N25"/>
    </sheetView>
  </sheetViews>
  <sheetFormatPr defaultRowHeight="12.75" x14ac:dyDescent="0.2"/>
  <cols>
    <col min="1" max="1" width="2.7109375" customWidth="1"/>
    <col min="2" max="2" width="13.42578125" customWidth="1"/>
    <col min="3" max="3" width="15.42578125" bestFit="1" customWidth="1"/>
    <col min="4" max="5" width="14" bestFit="1" customWidth="1"/>
    <col min="6" max="6" width="14.5703125" customWidth="1"/>
    <col min="7" max="7" width="4" customWidth="1"/>
    <col min="8" max="8" width="4.5703125" customWidth="1"/>
    <col min="9" max="9" width="3.140625" customWidth="1"/>
    <col min="10" max="10" width="3.28515625" customWidth="1"/>
  </cols>
  <sheetData>
    <row r="3" spans="2:11" x14ac:dyDescent="0.2">
      <c r="B3" s="7"/>
    </row>
    <row r="4" spans="2:11" ht="15" x14ac:dyDescent="0.2">
      <c r="B4" s="22"/>
    </row>
    <row r="6" spans="2:11" ht="90.75" customHeight="1" x14ac:dyDescent="0.2">
      <c r="B6" s="54" t="s">
        <v>66</v>
      </c>
      <c r="C6" s="54"/>
      <c r="D6" s="54"/>
      <c r="E6" s="54"/>
      <c r="F6" s="54"/>
      <c r="G6" s="54"/>
      <c r="H6" s="54"/>
      <c r="I6" s="54"/>
      <c r="J6" s="29"/>
      <c r="K6" s="29"/>
    </row>
    <row r="8" spans="2:11" s="27" customFormat="1" x14ac:dyDescent="0.2">
      <c r="B8" s="42" t="s">
        <v>64</v>
      </c>
      <c r="C8" s="42" t="s">
        <v>61</v>
      </c>
      <c r="D8" s="42" t="s">
        <v>62</v>
      </c>
      <c r="E8" s="42" t="s">
        <v>63</v>
      </c>
      <c r="F8" s="42" t="s">
        <v>65</v>
      </c>
    </row>
    <row r="9" spans="2:11" s="27" customFormat="1" x14ac:dyDescent="0.2">
      <c r="B9" s="57" t="s">
        <v>43</v>
      </c>
      <c r="C9" s="41" t="s">
        <v>44</v>
      </c>
      <c r="D9" s="43">
        <v>12462.8</v>
      </c>
      <c r="E9" s="43">
        <v>37288.03</v>
      </c>
      <c r="F9" s="46">
        <f>E9/D9</f>
        <v>2.9919464325833682</v>
      </c>
    </row>
    <row r="10" spans="2:11" s="27" customFormat="1" x14ac:dyDescent="0.2">
      <c r="B10" s="58"/>
      <c r="C10" s="41" t="s">
        <v>45</v>
      </c>
      <c r="D10" s="43">
        <v>1053.58</v>
      </c>
      <c r="E10" s="43">
        <v>1012.01</v>
      </c>
      <c r="F10" s="46">
        <f t="shared" ref="F10:F48" si="0">E10/D10</f>
        <v>0.96054404981112029</v>
      </c>
    </row>
    <row r="11" spans="2:11" s="27" customFormat="1" x14ac:dyDescent="0.2">
      <c r="B11" s="58"/>
      <c r="C11" s="41" t="s">
        <v>46</v>
      </c>
      <c r="D11" s="43">
        <v>4118.55</v>
      </c>
      <c r="E11" s="43">
        <v>4843.03</v>
      </c>
      <c r="F11" s="46">
        <f t="shared" si="0"/>
        <v>1.175906569059499</v>
      </c>
    </row>
    <row r="12" spans="2:11" s="27" customFormat="1" x14ac:dyDescent="0.2">
      <c r="B12" s="58"/>
      <c r="C12" s="41" t="s">
        <v>47</v>
      </c>
      <c r="D12" s="43">
        <v>1619.6</v>
      </c>
      <c r="E12" s="43">
        <v>0</v>
      </c>
      <c r="F12" s="46">
        <f t="shared" si="0"/>
        <v>0</v>
      </c>
    </row>
    <row r="13" spans="2:11" s="27" customFormat="1" x14ac:dyDescent="0.2">
      <c r="B13" s="58"/>
      <c r="C13" s="41" t="s">
        <v>48</v>
      </c>
      <c r="D13" s="43">
        <v>149435.34999999998</v>
      </c>
      <c r="E13" s="43">
        <v>69728.779999999984</v>
      </c>
      <c r="F13" s="46">
        <f t="shared" si="0"/>
        <v>0.46661502783645231</v>
      </c>
    </row>
    <row r="14" spans="2:11" s="27" customFormat="1" x14ac:dyDescent="0.2">
      <c r="B14" s="58"/>
      <c r="C14" s="41" t="s">
        <v>49</v>
      </c>
      <c r="D14" s="43">
        <v>106928.81999999999</v>
      </c>
      <c r="E14" s="43">
        <v>95978.48255624187</v>
      </c>
      <c r="F14" s="46">
        <f t="shared" si="0"/>
        <v>0.89759227265616393</v>
      </c>
    </row>
    <row r="15" spans="2:11" s="27" customFormat="1" x14ac:dyDescent="0.2">
      <c r="B15" s="58"/>
      <c r="C15" s="41" t="s">
        <v>50</v>
      </c>
      <c r="D15" s="43">
        <v>1854439.1500000001</v>
      </c>
      <c r="E15" s="43">
        <v>1897001.5999999999</v>
      </c>
      <c r="F15" s="46">
        <f t="shared" si="0"/>
        <v>1.0229516562999652</v>
      </c>
    </row>
    <row r="16" spans="2:11" s="27" customFormat="1" x14ac:dyDescent="0.2">
      <c r="B16" s="58"/>
      <c r="C16" s="41" t="s">
        <v>51</v>
      </c>
      <c r="D16" s="43">
        <v>36703.909999999996</v>
      </c>
      <c r="E16" s="43">
        <v>50009.24</v>
      </c>
      <c r="F16" s="46">
        <f t="shared" si="0"/>
        <v>1.3625044307268628</v>
      </c>
    </row>
    <row r="17" spans="2:6" s="27" customFormat="1" x14ac:dyDescent="0.2">
      <c r="B17" s="59"/>
      <c r="C17" s="41" t="s">
        <v>52</v>
      </c>
      <c r="D17" s="43">
        <v>55214.19</v>
      </c>
      <c r="E17" s="43">
        <v>58953.57</v>
      </c>
      <c r="F17" s="46">
        <f t="shared" si="0"/>
        <v>1.0677249815672383</v>
      </c>
    </row>
    <row r="18" spans="2:6" s="27" customFormat="1" x14ac:dyDescent="0.2">
      <c r="B18" s="60" t="s">
        <v>53</v>
      </c>
      <c r="C18" s="61"/>
      <c r="D18" s="45">
        <v>2221975.9500000002</v>
      </c>
      <c r="E18" s="45">
        <v>2214814.7425562418</v>
      </c>
      <c r="F18" s="47">
        <f t="shared" si="0"/>
        <v>0.99677709948041593</v>
      </c>
    </row>
    <row r="19" spans="2:6" s="27" customFormat="1" x14ac:dyDescent="0.2">
      <c r="B19" s="57" t="s">
        <v>54</v>
      </c>
      <c r="C19" s="41" t="s">
        <v>44</v>
      </c>
      <c r="D19" s="43">
        <v>25770.519999999997</v>
      </c>
      <c r="E19" s="43">
        <v>32147.449999999993</v>
      </c>
      <c r="F19" s="46">
        <f t="shared" si="0"/>
        <v>1.2474505753085308</v>
      </c>
    </row>
    <row r="20" spans="2:6" s="27" customFormat="1" x14ac:dyDescent="0.2">
      <c r="B20" s="58"/>
      <c r="C20" s="41" t="s">
        <v>45</v>
      </c>
      <c r="D20" s="43">
        <v>238837.44</v>
      </c>
      <c r="E20" s="43">
        <v>206956.52000000002</v>
      </c>
      <c r="F20" s="46">
        <f t="shared" si="0"/>
        <v>0.86651623799015776</v>
      </c>
    </row>
    <row r="21" spans="2:6" s="27" customFormat="1" x14ac:dyDescent="0.2">
      <c r="B21" s="58"/>
      <c r="C21" s="41" t="s">
        <v>46</v>
      </c>
      <c r="D21" s="43">
        <v>17835.669999999998</v>
      </c>
      <c r="E21" s="43">
        <v>22970.18</v>
      </c>
      <c r="F21" s="46">
        <f t="shared" si="0"/>
        <v>1.2878787284133426</v>
      </c>
    </row>
    <row r="22" spans="2:6" s="27" customFormat="1" x14ac:dyDescent="0.2">
      <c r="B22" s="58"/>
      <c r="C22" s="41" t="s">
        <v>47</v>
      </c>
      <c r="D22" s="43">
        <v>1931.9700000000003</v>
      </c>
      <c r="E22" s="43">
        <v>2173.4700000000003</v>
      </c>
      <c r="F22" s="46">
        <f t="shared" si="0"/>
        <v>1.1250019410239289</v>
      </c>
    </row>
    <row r="23" spans="2:6" s="27" customFormat="1" x14ac:dyDescent="0.2">
      <c r="B23" s="58"/>
      <c r="C23" s="41" t="s">
        <v>48</v>
      </c>
      <c r="D23" s="43">
        <v>73919.920000000013</v>
      </c>
      <c r="E23" s="43">
        <v>162011.18999999997</v>
      </c>
      <c r="F23" s="46">
        <f t="shared" si="0"/>
        <v>2.1917121934114641</v>
      </c>
    </row>
    <row r="24" spans="2:6" s="27" customFormat="1" x14ac:dyDescent="0.2">
      <c r="B24" s="58"/>
      <c r="C24" s="41" t="s">
        <v>49</v>
      </c>
      <c r="D24" s="43">
        <v>1111857.0299999998</v>
      </c>
      <c r="E24" s="43">
        <v>1375793.3572180963</v>
      </c>
      <c r="F24" s="46">
        <f t="shared" si="0"/>
        <v>1.2373833326557251</v>
      </c>
    </row>
    <row r="25" spans="2:6" s="27" customFormat="1" x14ac:dyDescent="0.2">
      <c r="B25" s="58"/>
      <c r="C25" s="41" t="s">
        <v>50</v>
      </c>
      <c r="D25" s="43">
        <v>148718.35999999999</v>
      </c>
      <c r="E25" s="43">
        <v>208602.01000000004</v>
      </c>
      <c r="F25" s="46">
        <f t="shared" si="0"/>
        <v>1.4026648088373221</v>
      </c>
    </row>
    <row r="26" spans="2:6" s="27" customFormat="1" x14ac:dyDescent="0.2">
      <c r="B26" s="58"/>
      <c r="C26" s="41" t="s">
        <v>51</v>
      </c>
      <c r="D26" s="43">
        <v>192128.93999999994</v>
      </c>
      <c r="E26" s="43">
        <v>300121.12</v>
      </c>
      <c r="F26" s="46">
        <f t="shared" si="0"/>
        <v>1.5620817977760149</v>
      </c>
    </row>
    <row r="27" spans="2:6" s="27" customFormat="1" x14ac:dyDescent="0.2">
      <c r="B27" s="59"/>
      <c r="C27" s="41" t="s">
        <v>52</v>
      </c>
      <c r="D27" s="43">
        <v>323573.28000000003</v>
      </c>
      <c r="E27" s="43">
        <v>402309.16</v>
      </c>
      <c r="F27" s="46">
        <f t="shared" si="0"/>
        <v>1.2433324531617689</v>
      </c>
    </row>
    <row r="28" spans="2:6" s="27" customFormat="1" x14ac:dyDescent="0.2">
      <c r="B28" s="60" t="s">
        <v>55</v>
      </c>
      <c r="C28" s="61"/>
      <c r="D28" s="45">
        <v>2134573.13</v>
      </c>
      <c r="E28" s="45">
        <v>2713084.4572180961</v>
      </c>
      <c r="F28" s="47">
        <f t="shared" si="0"/>
        <v>1.2710196802758855</v>
      </c>
    </row>
    <row r="29" spans="2:6" s="27" customFormat="1" x14ac:dyDescent="0.2">
      <c r="B29" s="57" t="s">
        <v>56</v>
      </c>
      <c r="C29" s="41" t="s">
        <v>44</v>
      </c>
      <c r="D29" s="43">
        <v>34085.399999999994</v>
      </c>
      <c r="E29" s="43">
        <v>38371.669999999991</v>
      </c>
      <c r="F29" s="46">
        <f t="shared" si="0"/>
        <v>1.1257509080134016</v>
      </c>
    </row>
    <row r="30" spans="2:6" s="27" customFormat="1" x14ac:dyDescent="0.2">
      <c r="B30" s="58"/>
      <c r="C30" s="41" t="s">
        <v>45</v>
      </c>
      <c r="D30" s="43">
        <v>147666.82000000007</v>
      </c>
      <c r="E30" s="43">
        <v>153607.11000000004</v>
      </c>
      <c r="F30" s="46">
        <f t="shared" si="0"/>
        <v>1.0402276557455492</v>
      </c>
    </row>
    <row r="31" spans="2:6" s="27" customFormat="1" x14ac:dyDescent="0.2">
      <c r="B31" s="58"/>
      <c r="C31" s="41" t="s">
        <v>46</v>
      </c>
      <c r="D31" s="43">
        <v>407521.99999999994</v>
      </c>
      <c r="E31" s="43">
        <v>395437.04999999993</v>
      </c>
      <c r="F31" s="46">
        <f t="shared" si="0"/>
        <v>0.97034528197250702</v>
      </c>
    </row>
    <row r="32" spans="2:6" s="27" customFormat="1" x14ac:dyDescent="0.2">
      <c r="B32" s="58"/>
      <c r="C32" s="41" t="s">
        <v>47</v>
      </c>
      <c r="D32" s="43">
        <v>998132.08000000019</v>
      </c>
      <c r="E32" s="43">
        <v>1109945.8800000001</v>
      </c>
      <c r="F32" s="46">
        <f t="shared" si="0"/>
        <v>1.1120230500957347</v>
      </c>
    </row>
    <row r="33" spans="2:6" s="27" customFormat="1" x14ac:dyDescent="0.2">
      <c r="B33" s="58"/>
      <c r="C33" s="41" t="s">
        <v>48</v>
      </c>
      <c r="D33" s="43">
        <v>871807.8900000006</v>
      </c>
      <c r="E33" s="43">
        <v>1003757.4799999995</v>
      </c>
      <c r="F33" s="46">
        <f t="shared" si="0"/>
        <v>1.151351681389347</v>
      </c>
    </row>
    <row r="34" spans="2:6" s="27" customFormat="1" x14ac:dyDescent="0.2">
      <c r="B34" s="58"/>
      <c r="C34" s="41" t="s">
        <v>49</v>
      </c>
      <c r="D34" s="43">
        <v>20056816.939999998</v>
      </c>
      <c r="E34" s="43">
        <v>19088475.615552567</v>
      </c>
      <c r="F34" s="46">
        <f t="shared" si="0"/>
        <v>0.95172008961620258</v>
      </c>
    </row>
    <row r="35" spans="2:6" s="27" customFormat="1" x14ac:dyDescent="0.2">
      <c r="B35" s="58"/>
      <c r="C35" s="41" t="s">
        <v>50</v>
      </c>
      <c r="D35" s="43">
        <v>7203808.129999999</v>
      </c>
      <c r="E35" s="43">
        <v>7198471.8200000012</v>
      </c>
      <c r="F35" s="46">
        <f t="shared" si="0"/>
        <v>0.99925923762769653</v>
      </c>
    </row>
    <row r="36" spans="2:6" s="27" customFormat="1" x14ac:dyDescent="0.2">
      <c r="B36" s="58"/>
      <c r="C36" s="41" t="s">
        <v>51</v>
      </c>
      <c r="D36" s="43">
        <v>782155.32999999973</v>
      </c>
      <c r="E36" s="43">
        <v>1019828.9299999997</v>
      </c>
      <c r="F36" s="46">
        <f t="shared" si="0"/>
        <v>1.3038700765486058</v>
      </c>
    </row>
    <row r="37" spans="2:6" s="27" customFormat="1" x14ac:dyDescent="0.2">
      <c r="B37" s="59"/>
      <c r="C37" s="41" t="s">
        <v>52</v>
      </c>
      <c r="D37" s="43">
        <v>554560.6</v>
      </c>
      <c r="E37" s="43">
        <v>665919.73</v>
      </c>
      <c r="F37" s="46">
        <f t="shared" si="0"/>
        <v>1.2008060615918261</v>
      </c>
    </row>
    <row r="38" spans="2:6" s="27" customFormat="1" x14ac:dyDescent="0.2">
      <c r="B38" s="60" t="s">
        <v>57</v>
      </c>
      <c r="C38" s="61"/>
      <c r="D38" s="45">
        <v>31056555.189999998</v>
      </c>
      <c r="E38" s="45">
        <v>30673815.285552565</v>
      </c>
      <c r="F38" s="47">
        <f t="shared" si="0"/>
        <v>0.98767603483046074</v>
      </c>
    </row>
    <row r="39" spans="2:6" s="27" customFormat="1" x14ac:dyDescent="0.2">
      <c r="B39" s="57" t="s">
        <v>58</v>
      </c>
      <c r="C39" s="41" t="s">
        <v>44</v>
      </c>
      <c r="D39" s="43">
        <v>21482.57</v>
      </c>
      <c r="E39" s="43">
        <v>50359.759999999995</v>
      </c>
      <c r="F39" s="46">
        <f t="shared" si="0"/>
        <v>2.3442148681465951</v>
      </c>
    </row>
    <row r="40" spans="2:6" s="27" customFormat="1" x14ac:dyDescent="0.2">
      <c r="B40" s="58"/>
      <c r="C40" s="41" t="s">
        <v>45</v>
      </c>
      <c r="D40" s="43">
        <v>1298.72</v>
      </c>
      <c r="E40" s="43">
        <v>1561</v>
      </c>
      <c r="F40" s="46">
        <f t="shared" si="0"/>
        <v>1.2019526918812369</v>
      </c>
    </row>
    <row r="41" spans="2:6" s="27" customFormat="1" x14ac:dyDescent="0.2">
      <c r="B41" s="58"/>
      <c r="C41" s="41" t="s">
        <v>46</v>
      </c>
      <c r="D41" s="43">
        <v>602.83000000000004</v>
      </c>
      <c r="E41" s="43">
        <v>778.97</v>
      </c>
      <c r="F41" s="46">
        <f t="shared" si="0"/>
        <v>1.2921885108571238</v>
      </c>
    </row>
    <row r="42" spans="2:6" s="27" customFormat="1" x14ac:dyDescent="0.2">
      <c r="B42" s="58"/>
      <c r="C42" s="41" t="s">
        <v>48</v>
      </c>
      <c r="D42" s="43">
        <v>161664.79999999999</v>
      </c>
      <c r="E42" s="43">
        <v>213160.49999999997</v>
      </c>
      <c r="F42" s="46">
        <f t="shared" si="0"/>
        <v>1.3185337810086053</v>
      </c>
    </row>
    <row r="43" spans="2:6" s="27" customFormat="1" x14ac:dyDescent="0.2">
      <c r="B43" s="58"/>
      <c r="C43" s="41" t="s">
        <v>49</v>
      </c>
      <c r="D43" s="43">
        <v>28748.63</v>
      </c>
      <c r="E43" s="43">
        <v>30549.897772333239</v>
      </c>
      <c r="F43" s="46">
        <f t="shared" si="0"/>
        <v>1.0626557777651748</v>
      </c>
    </row>
    <row r="44" spans="2:6" s="27" customFormat="1" x14ac:dyDescent="0.2">
      <c r="B44" s="58"/>
      <c r="C44" s="41" t="s">
        <v>50</v>
      </c>
      <c r="D44" s="43">
        <v>194959.98</v>
      </c>
      <c r="E44" s="43">
        <v>230245.87</v>
      </c>
      <c r="F44" s="46">
        <f t="shared" si="0"/>
        <v>1.1809904268558089</v>
      </c>
    </row>
    <row r="45" spans="2:6" s="27" customFormat="1" x14ac:dyDescent="0.2">
      <c r="B45" s="58"/>
      <c r="C45" s="41" t="s">
        <v>51</v>
      </c>
      <c r="D45" s="43">
        <v>5835.58</v>
      </c>
      <c r="E45" s="43">
        <v>9271.880000000001</v>
      </c>
      <c r="F45" s="46">
        <f t="shared" si="0"/>
        <v>1.5888532073932671</v>
      </c>
    </row>
    <row r="46" spans="2:6" s="27" customFormat="1" x14ac:dyDescent="0.2">
      <c r="B46" s="59"/>
      <c r="C46" s="41" t="s">
        <v>52</v>
      </c>
      <c r="D46" s="43">
        <v>30097.730000000003</v>
      </c>
      <c r="E46" s="43">
        <v>44554.25</v>
      </c>
      <c r="F46" s="46">
        <f t="shared" si="0"/>
        <v>1.4803192798925366</v>
      </c>
    </row>
    <row r="47" spans="2:6" s="27" customFormat="1" x14ac:dyDescent="0.2">
      <c r="B47" s="60" t="s">
        <v>59</v>
      </c>
      <c r="C47" s="61"/>
      <c r="D47" s="45">
        <v>444690.84</v>
      </c>
      <c r="E47" s="45">
        <v>580482.12777233322</v>
      </c>
      <c r="F47" s="47">
        <f t="shared" si="0"/>
        <v>1.3053611083428955</v>
      </c>
    </row>
    <row r="48" spans="2:6" s="27" customFormat="1" x14ac:dyDescent="0.2">
      <c r="B48" s="55" t="s">
        <v>60</v>
      </c>
      <c r="C48" s="56"/>
      <c r="D48" s="44">
        <v>35857795.109999992</v>
      </c>
      <c r="E48" s="44">
        <v>36182196.613099232</v>
      </c>
      <c r="F48" s="48">
        <f t="shared" si="0"/>
        <v>1.0090468893054936</v>
      </c>
    </row>
  </sheetData>
  <mergeCells count="10">
    <mergeCell ref="B38:C38"/>
    <mergeCell ref="B39:B46"/>
    <mergeCell ref="B47:C47"/>
    <mergeCell ref="B48:C48"/>
    <mergeCell ref="B6:I6"/>
    <mergeCell ref="B9:B17"/>
    <mergeCell ref="B18:C18"/>
    <mergeCell ref="B19:B27"/>
    <mergeCell ref="B28:C28"/>
    <mergeCell ref="B29:B37"/>
  </mergeCells>
  <conditionalFormatting sqref="F9:F48">
    <cfRule type="iconSet" priority="1">
      <iconSet iconSet="3Signs" reverse="1">
        <cfvo type="percent" val="0"/>
        <cfvo type="num" val="0.9"/>
        <cfvo type="num" val="1.1000000000000001"/>
      </iconSet>
    </cfRule>
  </conditionalFormatting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Início</vt:lpstr>
      <vt:lpstr>Form Cond 1</vt:lpstr>
      <vt:lpstr>Form Cond 1R</vt:lpstr>
      <vt:lpstr>Form Cond 2</vt:lpstr>
      <vt:lpstr>Form Cond 2R</vt:lpstr>
      <vt:lpstr>Form Cond 3</vt:lpstr>
      <vt:lpstr>Form Cond 3R</vt:lpstr>
      <vt:lpstr>Form Cond 4</vt:lpstr>
      <vt:lpstr>Form Cond 4R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pc</cp:lastModifiedBy>
  <cp:lastPrinted>2008-03-26T02:31:04Z</cp:lastPrinted>
  <dcterms:created xsi:type="dcterms:W3CDTF">2006-05-10T12:49:20Z</dcterms:created>
  <dcterms:modified xsi:type="dcterms:W3CDTF">2016-08-23T22:12:00Z</dcterms:modified>
</cp:coreProperties>
</file>